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DOKUMENTI\LENKA DOKUMENTI\FINANCIJSKA IZVJESCA ZA PRORACUNSKE KORISNIKE\DJEČIJI VRTIĆ PRIVLAKA\2025\"/>
    </mc:Choice>
  </mc:AlternateContent>
  <xr:revisionPtr revIDLastSave="0" documentId="13_ncr:1_{7882FB21-86BA-43E3-9D70-54E3BDE2D3F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G337" i="9"/>
  <c r="F337" i="9"/>
  <c r="F336" i="9"/>
  <c r="H335" i="9"/>
  <c r="G335" i="9"/>
  <c r="E335" i="9" s="1"/>
  <c r="B335" i="9" s="1"/>
  <c r="F335" i="9"/>
  <c r="F334" i="9"/>
  <c r="H333" i="9"/>
  <c r="G333" i="9"/>
  <c r="E333" i="9" s="1"/>
  <c r="B333" i="9" s="1"/>
  <c r="F333" i="9"/>
  <c r="H332" i="9"/>
  <c r="G332" i="9"/>
  <c r="F332" i="9"/>
  <c r="H331" i="9"/>
  <c r="G331" i="9"/>
  <c r="E331" i="9" s="1"/>
  <c r="B331" i="9" s="1"/>
  <c r="F331" i="9"/>
  <c r="H330" i="9"/>
  <c r="E330" i="9" s="1"/>
  <c r="B330" i="9" s="1"/>
  <c r="G330" i="9"/>
  <c r="F330" i="9"/>
  <c r="H329" i="9"/>
  <c r="G329" i="9"/>
  <c r="E329" i="9" s="1"/>
  <c r="B329" i="9" s="1"/>
  <c r="F329" i="9"/>
  <c r="H328" i="9"/>
  <c r="G328" i="9"/>
  <c r="E328" i="9" s="1"/>
  <c r="F328" i="9"/>
  <c r="B328" i="9"/>
  <c r="H327" i="9"/>
  <c r="G327" i="9"/>
  <c r="E327" i="9" s="1"/>
  <c r="B327" i="9" s="1"/>
  <c r="F327" i="9"/>
  <c r="H326" i="9"/>
  <c r="G326" i="9"/>
  <c r="F326" i="9"/>
  <c r="H325" i="9"/>
  <c r="G325" i="9"/>
  <c r="E325" i="9" s="1"/>
  <c r="B325" i="9" s="1"/>
  <c r="F325" i="9"/>
  <c r="H324" i="9"/>
  <c r="G324" i="9"/>
  <c r="F324" i="9"/>
  <c r="H323" i="9"/>
  <c r="G323" i="9"/>
  <c r="E323" i="9" s="1"/>
  <c r="F323" i="9"/>
  <c r="B323" i="9"/>
  <c r="H322" i="9"/>
  <c r="G322" i="9"/>
  <c r="E322" i="9" s="1"/>
  <c r="B322" i="9" s="1"/>
  <c r="F322" i="9"/>
  <c r="H321" i="9"/>
  <c r="G321" i="9"/>
  <c r="F321" i="9"/>
  <c r="E321" i="9"/>
  <c r="H320" i="9"/>
  <c r="G320" i="9"/>
  <c r="F320" i="9"/>
  <c r="H319" i="9"/>
  <c r="G319" i="9"/>
  <c r="F319" i="9"/>
  <c r="E319" i="9"/>
  <c r="B319" i="9" s="1"/>
  <c r="H318" i="9"/>
  <c r="E318" i="9" s="1"/>
  <c r="G318" i="9"/>
  <c r="F318" i="9"/>
  <c r="H317" i="9"/>
  <c r="G317" i="9"/>
  <c r="E317" i="9" s="1"/>
  <c r="B317" i="9" s="1"/>
  <c r="F317" i="9"/>
  <c r="F316" i="9"/>
  <c r="F315" i="9"/>
  <c r="F314" i="9"/>
  <c r="H313" i="9"/>
  <c r="G313" i="9"/>
  <c r="F313" i="9"/>
  <c r="E313" i="9"/>
  <c r="B313" i="9" s="1"/>
  <c r="H312" i="9"/>
  <c r="G312" i="9"/>
  <c r="F312" i="9"/>
  <c r="H311" i="9"/>
  <c r="G311" i="9"/>
  <c r="E311" i="9" s="1"/>
  <c r="B311" i="9" s="1"/>
  <c r="F311" i="9"/>
  <c r="F310" i="9"/>
  <c r="F309" i="9"/>
  <c r="H308" i="9"/>
  <c r="E308" i="9" s="1"/>
  <c r="B308" i="9" s="1"/>
  <c r="F308" i="9"/>
  <c r="H307" i="9"/>
  <c r="G307" i="9"/>
  <c r="E307" i="9" s="1"/>
  <c r="B307" i="9" s="1"/>
  <c r="F307" i="9"/>
  <c r="F306" i="9"/>
  <c r="H305" i="9"/>
  <c r="G305" i="9"/>
  <c r="E305" i="9" s="1"/>
  <c r="B305" i="9" s="1"/>
  <c r="F305" i="9"/>
  <c r="H304" i="9"/>
  <c r="E304" i="9" s="1"/>
  <c r="G304" i="9"/>
  <c r="F304" i="9"/>
  <c r="B304" i="9"/>
  <c r="H303" i="9"/>
  <c r="G303" i="9"/>
  <c r="F303" i="9"/>
  <c r="E303" i="9"/>
  <c r="B303" i="9" s="1"/>
  <c r="F302" i="9"/>
  <c r="G301" i="9"/>
  <c r="E301" i="9" s="1"/>
  <c r="B301" i="9" s="1"/>
  <c r="F301" i="9"/>
  <c r="F300" i="9"/>
  <c r="F299" i="9"/>
  <c r="F297" i="9"/>
  <c r="L296" i="9"/>
  <c r="H296" i="9"/>
  <c r="F296" i="9"/>
  <c r="F295" i="9"/>
  <c r="I294" i="9"/>
  <c r="E294" i="9" s="1"/>
  <c r="B294" i="9" s="1"/>
  <c r="H294" i="9"/>
  <c r="F294" i="9"/>
  <c r="E293" i="9"/>
  <c r="M292" i="9"/>
  <c r="L292" i="9"/>
  <c r="F292" i="9"/>
  <c r="E292" i="9"/>
  <c r="B292" i="9" s="1"/>
  <c r="M291" i="9"/>
  <c r="F291" i="9" s="1"/>
  <c r="B291" i="9" s="1"/>
  <c r="L291" i="9"/>
  <c r="E291" i="9"/>
  <c r="M290" i="9"/>
  <c r="L290" i="9"/>
  <c r="F290" i="9" s="1"/>
  <c r="E290" i="9"/>
  <c r="B290" i="9" s="1"/>
  <c r="M289" i="9"/>
  <c r="L289" i="9"/>
  <c r="F289" i="9"/>
  <c r="E289" i="9"/>
  <c r="M288" i="9"/>
  <c r="L288" i="9"/>
  <c r="F288" i="9" s="1"/>
  <c r="E288" i="9"/>
  <c r="M287" i="9"/>
  <c r="L287" i="9"/>
  <c r="F287" i="9" s="1"/>
  <c r="B287" i="9" s="1"/>
  <c r="E287" i="9"/>
  <c r="M286" i="9"/>
  <c r="L286" i="9"/>
  <c r="F286" i="9" s="1"/>
  <c r="B286" i="9" s="1"/>
  <c r="E286" i="9"/>
  <c r="M285" i="9"/>
  <c r="F285" i="9" s="1"/>
  <c r="L285" i="9"/>
  <c r="E285" i="9"/>
  <c r="B285" i="9"/>
  <c r="M284" i="9"/>
  <c r="L284" i="9"/>
  <c r="F284" i="9"/>
  <c r="E284" i="9"/>
  <c r="B284" i="9" s="1"/>
  <c r="M283" i="9"/>
  <c r="F283" i="9" s="1"/>
  <c r="L283" i="9"/>
  <c r="E283" i="9"/>
  <c r="B283" i="9"/>
  <c r="M282" i="9"/>
  <c r="L282" i="9"/>
  <c r="F282" i="9" s="1"/>
  <c r="E282" i="9"/>
  <c r="B282" i="9" s="1"/>
  <c r="M281" i="9"/>
  <c r="L281" i="9"/>
  <c r="F281" i="9"/>
  <c r="E281" i="9"/>
  <c r="M280" i="9"/>
  <c r="L280" i="9"/>
  <c r="F280" i="9"/>
  <c r="E280" i="9"/>
  <c r="M279" i="9"/>
  <c r="L279" i="9"/>
  <c r="F279" i="9"/>
  <c r="B279" i="9" s="1"/>
  <c r="E279" i="9"/>
  <c r="M278" i="9"/>
  <c r="L278" i="9"/>
  <c r="F278" i="9" s="1"/>
  <c r="B278" i="9" s="1"/>
  <c r="E278" i="9"/>
  <c r="M277" i="9"/>
  <c r="F277" i="9" s="1"/>
  <c r="L277" i="9"/>
  <c r="E277" i="9"/>
  <c r="B277" i="9"/>
  <c r="M276" i="9"/>
  <c r="L276" i="9"/>
  <c r="F276" i="9"/>
  <c r="E276" i="9"/>
  <c r="B276" i="9" s="1"/>
  <c r="M275" i="9"/>
  <c r="F275" i="9" s="1"/>
  <c r="L275" i="9"/>
  <c r="E275" i="9"/>
  <c r="B275" i="9"/>
  <c r="M274" i="9"/>
  <c r="L274" i="9"/>
  <c r="F274" i="9" s="1"/>
  <c r="E274" i="9"/>
  <c r="B274" i="9"/>
  <c r="M273" i="9"/>
  <c r="L273" i="9"/>
  <c r="F273" i="9"/>
  <c r="E273" i="9"/>
  <c r="B273" i="9" s="1"/>
  <c r="M272" i="9"/>
  <c r="L272" i="9"/>
  <c r="F272" i="9"/>
  <c r="E272" i="9"/>
  <c r="M271" i="9"/>
  <c r="L271" i="9"/>
  <c r="F271" i="9"/>
  <c r="B271" i="9" s="1"/>
  <c r="E271" i="9"/>
  <c r="M270" i="9"/>
  <c r="L270" i="9"/>
  <c r="E270" i="9"/>
  <c r="M269" i="9"/>
  <c r="F269" i="9" s="1"/>
  <c r="B269" i="9" s="1"/>
  <c r="L269" i="9"/>
  <c r="E269" i="9"/>
  <c r="M268" i="9"/>
  <c r="L268" i="9"/>
  <c r="F268" i="9"/>
  <c r="E268" i="9"/>
  <c r="B268" i="9" s="1"/>
  <c r="M267" i="9"/>
  <c r="F267" i="9" s="1"/>
  <c r="B267" i="9" s="1"/>
  <c r="L267" i="9"/>
  <c r="E267" i="9"/>
  <c r="M266" i="9"/>
  <c r="L266" i="9"/>
  <c r="F266" i="9" s="1"/>
  <c r="E266" i="9"/>
  <c r="B266" i="9"/>
  <c r="M265" i="9"/>
  <c r="L265" i="9"/>
  <c r="F265" i="9"/>
  <c r="E265" i="9"/>
  <c r="B265" i="9" s="1"/>
  <c r="M264" i="9"/>
  <c r="L264" i="9"/>
  <c r="F264" i="9" s="1"/>
  <c r="E264" i="9"/>
  <c r="M263" i="9"/>
  <c r="L263" i="9"/>
  <c r="F263" i="9" s="1"/>
  <c r="B263" i="9" s="1"/>
  <c r="E263" i="9"/>
  <c r="M262" i="9"/>
  <c r="L262" i="9"/>
  <c r="E262" i="9"/>
  <c r="M261" i="9"/>
  <c r="F261" i="9" s="1"/>
  <c r="B261" i="9" s="1"/>
  <c r="L261" i="9"/>
  <c r="E261" i="9"/>
  <c r="M260" i="9"/>
  <c r="L260" i="9"/>
  <c r="F260" i="9"/>
  <c r="E260" i="9"/>
  <c r="B260" i="9" s="1"/>
  <c r="M259" i="9"/>
  <c r="F259" i="9" s="1"/>
  <c r="B259" i="9" s="1"/>
  <c r="L259" i="9"/>
  <c r="E259" i="9"/>
  <c r="M258" i="9"/>
  <c r="L258" i="9"/>
  <c r="F258" i="9" s="1"/>
  <c r="E258" i="9"/>
  <c r="B258" i="9" s="1"/>
  <c r="M257" i="9"/>
  <c r="L257" i="9"/>
  <c r="F257" i="9"/>
  <c r="E257" i="9"/>
  <c r="M256" i="9"/>
  <c r="L256" i="9"/>
  <c r="F256" i="9" s="1"/>
  <c r="E256" i="9"/>
  <c r="M255" i="9"/>
  <c r="L255" i="9"/>
  <c r="F255" i="9" s="1"/>
  <c r="B255" i="9" s="1"/>
  <c r="E255" i="9"/>
  <c r="M254" i="9"/>
  <c r="L254" i="9"/>
  <c r="E254" i="9"/>
  <c r="M253" i="9"/>
  <c r="F253" i="9" s="1"/>
  <c r="L253" i="9"/>
  <c r="E253" i="9"/>
  <c r="B253" i="9"/>
  <c r="M252" i="9"/>
  <c r="L252" i="9"/>
  <c r="F252" i="9"/>
  <c r="E252" i="9"/>
  <c r="B252" i="9" s="1"/>
  <c r="M251" i="9"/>
  <c r="F251" i="9" s="1"/>
  <c r="L251" i="9"/>
  <c r="E251" i="9"/>
  <c r="B251" i="9"/>
  <c r="M250" i="9"/>
  <c r="L250" i="9"/>
  <c r="F250" i="9" s="1"/>
  <c r="E250" i="9"/>
  <c r="B250" i="9" s="1"/>
  <c r="M249" i="9"/>
  <c r="L249" i="9"/>
  <c r="F249" i="9"/>
  <c r="E249" i="9"/>
  <c r="M248" i="9"/>
  <c r="L248" i="9"/>
  <c r="F248" i="9"/>
  <c r="E248" i="9"/>
  <c r="M247" i="9"/>
  <c r="L247" i="9"/>
  <c r="F247" i="9"/>
  <c r="B247" i="9" s="1"/>
  <c r="E247" i="9"/>
  <c r="M246" i="9"/>
  <c r="L246" i="9"/>
  <c r="F246" i="9" s="1"/>
  <c r="B246" i="9" s="1"/>
  <c r="E246" i="9"/>
  <c r="M245" i="9"/>
  <c r="F245" i="9" s="1"/>
  <c r="L245" i="9"/>
  <c r="E245" i="9"/>
  <c r="B245" i="9"/>
  <c r="M244" i="9"/>
  <c r="L244" i="9"/>
  <c r="F244" i="9"/>
  <c r="E244" i="9"/>
  <c r="B244" i="9" s="1"/>
  <c r="M243" i="9"/>
  <c r="F243" i="9" s="1"/>
  <c r="L243" i="9"/>
  <c r="E243" i="9"/>
  <c r="B243" i="9"/>
  <c r="M242" i="9"/>
  <c r="L242" i="9"/>
  <c r="F242" i="9" s="1"/>
  <c r="E242" i="9"/>
  <c r="B242" i="9"/>
  <c r="M241" i="9"/>
  <c r="L241" i="9"/>
  <c r="F241" i="9"/>
  <c r="E241" i="9"/>
  <c r="B241" i="9" s="1"/>
  <c r="M240" i="9"/>
  <c r="L240" i="9"/>
  <c r="F240" i="9"/>
  <c r="E240" i="9"/>
  <c r="M239" i="9"/>
  <c r="L239" i="9"/>
  <c r="F239" i="9"/>
  <c r="B239" i="9" s="1"/>
  <c r="E239" i="9"/>
  <c r="M238" i="9"/>
  <c r="L238" i="9"/>
  <c r="E238" i="9"/>
  <c r="M237" i="9"/>
  <c r="F237" i="9" s="1"/>
  <c r="B237" i="9" s="1"/>
  <c r="L237" i="9"/>
  <c r="E237" i="9"/>
  <c r="M236" i="9"/>
  <c r="F236" i="9" s="1"/>
  <c r="L236" i="9"/>
  <c r="E236" i="9"/>
  <c r="M235" i="9"/>
  <c r="F235" i="9" s="1"/>
  <c r="B235" i="9" s="1"/>
  <c r="L235" i="9"/>
  <c r="E235" i="9"/>
  <c r="M234" i="9"/>
  <c r="L234" i="9"/>
  <c r="F234" i="9" s="1"/>
  <c r="E234" i="9"/>
  <c r="B234" i="9"/>
  <c r="M233" i="9"/>
  <c r="L233" i="9"/>
  <c r="F233" i="9"/>
  <c r="E233" i="9"/>
  <c r="B233" i="9" s="1"/>
  <c r="M232" i="9"/>
  <c r="L232" i="9"/>
  <c r="F232" i="9" s="1"/>
  <c r="E232" i="9"/>
  <c r="M231" i="9"/>
  <c r="L231" i="9"/>
  <c r="F231" i="9" s="1"/>
  <c r="B231" i="9" s="1"/>
  <c r="E231" i="9"/>
  <c r="M230" i="9"/>
  <c r="L230" i="9"/>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E170" i="9" s="1"/>
  <c r="F170" i="9"/>
  <c r="B170" i="9"/>
  <c r="H169" i="9"/>
  <c r="G169" i="9"/>
  <c r="F169" i="9"/>
  <c r="E169" i="9"/>
  <c r="B169" i="9" s="1"/>
  <c r="H168" i="9"/>
  <c r="G168" i="9"/>
  <c r="F168" i="9"/>
  <c r="E168" i="9"/>
  <c r="H167" i="9"/>
  <c r="G167" i="9"/>
  <c r="F167" i="9"/>
  <c r="H166" i="9"/>
  <c r="G166" i="9"/>
  <c r="F166" i="9"/>
  <c r="E166" i="9"/>
  <c r="B166" i="9" s="1"/>
  <c r="H165" i="9"/>
  <c r="G165" i="9"/>
  <c r="F165" i="9"/>
  <c r="E165" i="9"/>
  <c r="H164" i="9"/>
  <c r="G164" i="9"/>
  <c r="E164" i="9" s="1"/>
  <c r="B164" i="9" s="1"/>
  <c r="F164" i="9"/>
  <c r="H163" i="9"/>
  <c r="G163" i="9"/>
  <c r="E163" i="9" s="1"/>
  <c r="B163" i="9" s="1"/>
  <c r="F163" i="9"/>
  <c r="H162" i="9"/>
  <c r="G162" i="9"/>
  <c r="F162" i="9"/>
  <c r="H161" i="9"/>
  <c r="E161" i="9" s="1"/>
  <c r="B161" i="9" s="1"/>
  <c r="G161" i="9"/>
  <c r="F161" i="9"/>
  <c r="H160" i="9"/>
  <c r="G160" i="9"/>
  <c r="F160" i="9"/>
  <c r="E160" i="9"/>
  <c r="B160" i="9" s="1"/>
  <c r="H159" i="9"/>
  <c r="G159" i="9"/>
  <c r="E159" i="9" s="1"/>
  <c r="F159" i="9"/>
  <c r="B159" i="9"/>
  <c r="H158" i="9"/>
  <c r="G158" i="9"/>
  <c r="F158" i="9"/>
  <c r="E158" i="9"/>
  <c r="B158" i="9" s="1"/>
  <c r="H157" i="9"/>
  <c r="E157" i="9" s="1"/>
  <c r="G157" i="9"/>
  <c r="F157" i="9"/>
  <c r="F156" i="9"/>
  <c r="H155" i="9"/>
  <c r="G155" i="9"/>
  <c r="E155" i="9" s="1"/>
  <c r="F155" i="9"/>
  <c r="H154" i="9"/>
  <c r="G154" i="9"/>
  <c r="E154" i="9" s="1"/>
  <c r="B154" i="9" s="1"/>
  <c r="F154" i="9"/>
  <c r="H153" i="9"/>
  <c r="E153" i="9" s="1"/>
  <c r="B153" i="9" s="1"/>
  <c r="G153" i="9"/>
  <c r="F153" i="9"/>
  <c r="H152" i="9"/>
  <c r="E152" i="9" s="1"/>
  <c r="B152" i="9" s="1"/>
  <c r="G152" i="9"/>
  <c r="F152" i="9"/>
  <c r="H151" i="9"/>
  <c r="G151" i="9"/>
  <c r="F151" i="9"/>
  <c r="E151" i="9"/>
  <c r="B151" i="9" s="1"/>
  <c r="H150" i="9"/>
  <c r="G150" i="9"/>
  <c r="E150" i="9" s="1"/>
  <c r="B150" i="9" s="1"/>
  <c r="F150" i="9"/>
  <c r="H149" i="9"/>
  <c r="G149" i="9"/>
  <c r="F149" i="9"/>
  <c r="H148" i="9"/>
  <c r="E148" i="9" s="1"/>
  <c r="B148" i="9" s="1"/>
  <c r="G148" i="9"/>
  <c r="F148" i="9"/>
  <c r="H147" i="9"/>
  <c r="G147" i="9"/>
  <c r="F147" i="9"/>
  <c r="E147" i="9"/>
  <c r="B147" i="9" s="1"/>
  <c r="H146" i="9"/>
  <c r="G146" i="9"/>
  <c r="E146" i="9" s="1"/>
  <c r="B146" i="9" s="1"/>
  <c r="F146" i="9"/>
  <c r="H145" i="9"/>
  <c r="G145" i="9"/>
  <c r="F145" i="9"/>
  <c r="H144" i="9"/>
  <c r="E144" i="9" s="1"/>
  <c r="B144" i="9" s="1"/>
  <c r="G144" i="9"/>
  <c r="F144" i="9"/>
  <c r="H143" i="9"/>
  <c r="G143" i="9"/>
  <c r="F143" i="9"/>
  <c r="E143" i="9"/>
  <c r="B143" i="9" s="1"/>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G137" i="9"/>
  <c r="F137" i="9"/>
  <c r="H136" i="9"/>
  <c r="E136" i="9" s="1"/>
  <c r="B136" i="9" s="1"/>
  <c r="G136" i="9"/>
  <c r="F136" i="9"/>
  <c r="H135" i="9"/>
  <c r="G135" i="9"/>
  <c r="F135" i="9"/>
  <c r="E135" i="9"/>
  <c r="B135" i="9" s="1"/>
  <c r="H134" i="9"/>
  <c r="G134" i="9"/>
  <c r="E134" i="9" s="1"/>
  <c r="B134" i="9" s="1"/>
  <c r="F134" i="9"/>
  <c r="H133" i="9"/>
  <c r="G133" i="9"/>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E112" i="9" s="1"/>
  <c r="B112" i="9" s="1"/>
  <c r="G112" i="9"/>
  <c r="F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E103" i="9"/>
  <c r="B103" i="9" s="1"/>
  <c r="H102" i="9"/>
  <c r="G102" i="9"/>
  <c r="E102" i="9" s="1"/>
  <c r="B102" i="9" s="1"/>
  <c r="F102" i="9"/>
  <c r="H101" i="9"/>
  <c r="G101" i="9"/>
  <c r="F101" i="9"/>
  <c r="H100" i="9"/>
  <c r="E100" i="9" s="1"/>
  <c r="G100" i="9"/>
  <c r="F100" i="9"/>
  <c r="B100" i="9"/>
  <c r="H99" i="9"/>
  <c r="G99" i="9"/>
  <c r="F99" i="9"/>
  <c r="E99" i="9"/>
  <c r="B99" i="9" s="1"/>
  <c r="H98" i="9"/>
  <c r="G98" i="9"/>
  <c r="E98" i="9" s="1"/>
  <c r="B98" i="9" s="1"/>
  <c r="F98" i="9"/>
  <c r="H97" i="9"/>
  <c r="G97" i="9"/>
  <c r="F97" i="9"/>
  <c r="H96" i="9"/>
  <c r="E96" i="9" s="1"/>
  <c r="B96" i="9" s="1"/>
  <c r="G96" i="9"/>
  <c r="F96" i="9"/>
  <c r="H95" i="9"/>
  <c r="G95" i="9"/>
  <c r="F95" i="9"/>
  <c r="E95" i="9"/>
  <c r="B95" i="9" s="1"/>
  <c r="H94" i="9"/>
  <c r="G94" i="9"/>
  <c r="E94" i="9" s="1"/>
  <c r="B94" i="9" s="1"/>
  <c r="F94" i="9"/>
  <c r="H93" i="9"/>
  <c r="G93" i="9"/>
  <c r="F93" i="9"/>
  <c r="H92" i="9"/>
  <c r="E92" i="9" s="1"/>
  <c r="G92" i="9"/>
  <c r="F92" i="9"/>
  <c r="B92" i="9"/>
  <c r="H91" i="9"/>
  <c r="G91" i="9"/>
  <c r="F91" i="9"/>
  <c r="E91" i="9"/>
  <c r="B91" i="9" s="1"/>
  <c r="H90" i="9"/>
  <c r="G90" i="9"/>
  <c r="E90" i="9" s="1"/>
  <c r="B90" i="9" s="1"/>
  <c r="F90" i="9"/>
  <c r="H89" i="9"/>
  <c r="G89" i="9"/>
  <c r="F89" i="9"/>
  <c r="H88" i="9"/>
  <c r="E88" i="9" s="1"/>
  <c r="B88" i="9" s="1"/>
  <c r="G88" i="9"/>
  <c r="F88" i="9"/>
  <c r="H87" i="9"/>
  <c r="G87" i="9"/>
  <c r="F87" i="9"/>
  <c r="E87" i="9"/>
  <c r="B87" i="9" s="1"/>
  <c r="H86" i="9"/>
  <c r="G86" i="9"/>
  <c r="E86" i="9" s="1"/>
  <c r="B86" i="9" s="1"/>
  <c r="F86" i="9"/>
  <c r="H85" i="9"/>
  <c r="G85" i="9"/>
  <c r="F85" i="9"/>
  <c r="H84" i="9"/>
  <c r="E84" i="9" s="1"/>
  <c r="G84" i="9"/>
  <c r="F84" i="9"/>
  <c r="B84" i="9"/>
  <c r="H83" i="9"/>
  <c r="G83" i="9"/>
  <c r="F83" i="9"/>
  <c r="E83" i="9"/>
  <c r="B83" i="9" s="1"/>
  <c r="H82" i="9"/>
  <c r="G82" i="9"/>
  <c r="E82" i="9" s="1"/>
  <c r="B82" i="9" s="1"/>
  <c r="F82" i="9"/>
  <c r="H81" i="9"/>
  <c r="G81" i="9"/>
  <c r="F81" i="9"/>
  <c r="H80" i="9"/>
  <c r="E80" i="9" s="1"/>
  <c r="B80" i="9" s="1"/>
  <c r="G80" i="9"/>
  <c r="F80" i="9"/>
  <c r="H79" i="9"/>
  <c r="G79" i="9"/>
  <c r="F79" i="9"/>
  <c r="E79" i="9"/>
  <c r="B79" i="9" s="1"/>
  <c r="H78" i="9"/>
  <c r="G78" i="9"/>
  <c r="E78" i="9" s="1"/>
  <c r="B78" i="9" s="1"/>
  <c r="F78" i="9"/>
  <c r="H77" i="9"/>
  <c r="G77" i="9"/>
  <c r="F77" i="9"/>
  <c r="H76" i="9"/>
  <c r="E76" i="9" s="1"/>
  <c r="G76" i="9"/>
  <c r="F76" i="9"/>
  <c r="B76" i="9"/>
  <c r="H75" i="9"/>
  <c r="G75" i="9"/>
  <c r="F75" i="9"/>
  <c r="E75" i="9"/>
  <c r="B75" i="9" s="1"/>
  <c r="H74" i="9"/>
  <c r="G74" i="9"/>
  <c r="E74" i="9" s="1"/>
  <c r="B74" i="9" s="1"/>
  <c r="F74" i="9"/>
  <c r="H73" i="9"/>
  <c r="G73" i="9"/>
  <c r="F73" i="9"/>
  <c r="H72" i="9"/>
  <c r="E72" i="9" s="1"/>
  <c r="B72" i="9" s="1"/>
  <c r="G72" i="9"/>
  <c r="F72" i="9"/>
  <c r="H71" i="9"/>
  <c r="G71" i="9"/>
  <c r="F71" i="9"/>
  <c r="E71" i="9"/>
  <c r="B71" i="9" s="1"/>
  <c r="H70" i="9"/>
  <c r="G70" i="9"/>
  <c r="E70" i="9" s="1"/>
  <c r="B70" i="9" s="1"/>
  <c r="F70" i="9"/>
  <c r="H69" i="9"/>
  <c r="G69" i="9"/>
  <c r="F69" i="9"/>
  <c r="H68" i="9"/>
  <c r="E68" i="9" s="1"/>
  <c r="G68" i="9"/>
  <c r="F68" i="9"/>
  <c r="B68" i="9"/>
  <c r="H67" i="9"/>
  <c r="G67" i="9"/>
  <c r="F67" i="9"/>
  <c r="E67" i="9"/>
  <c r="B67" i="9" s="1"/>
  <c r="H66" i="9"/>
  <c r="G66" i="9"/>
  <c r="E66" i="9" s="1"/>
  <c r="B66" i="9" s="1"/>
  <c r="F66" i="9"/>
  <c r="H65" i="9"/>
  <c r="G65" i="9"/>
  <c r="F65" i="9"/>
  <c r="H64" i="9"/>
  <c r="E64" i="9" s="1"/>
  <c r="G64" i="9"/>
  <c r="F64" i="9"/>
  <c r="B64" i="9"/>
  <c r="H63" i="9"/>
  <c r="G63" i="9"/>
  <c r="F63" i="9"/>
  <c r="E63" i="9"/>
  <c r="B63" i="9" s="1"/>
  <c r="H62" i="9"/>
  <c r="G62" i="9"/>
  <c r="E62" i="9" s="1"/>
  <c r="B62" i="9" s="1"/>
  <c r="F62" i="9"/>
  <c r="H61" i="9"/>
  <c r="G61" i="9"/>
  <c r="F61" i="9"/>
  <c r="H60" i="9"/>
  <c r="E60" i="9" s="1"/>
  <c r="G60" i="9"/>
  <c r="F60" i="9"/>
  <c r="B60" i="9"/>
  <c r="H59" i="9"/>
  <c r="G59" i="9"/>
  <c r="F59" i="9"/>
  <c r="E59" i="9"/>
  <c r="B59" i="9" s="1"/>
  <c r="H58" i="9"/>
  <c r="G58" i="9"/>
  <c r="E58" i="9" s="1"/>
  <c r="B58" i="9" s="1"/>
  <c r="F58" i="9"/>
  <c r="H57" i="9"/>
  <c r="G57" i="9"/>
  <c r="F57" i="9"/>
  <c r="H56" i="9"/>
  <c r="E56" i="9" s="1"/>
  <c r="G56" i="9"/>
  <c r="F56" i="9"/>
  <c r="B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E46" i="9" s="1"/>
  <c r="B46" i="9" s="1"/>
  <c r="F46" i="9"/>
  <c r="H45" i="9"/>
  <c r="G45" i="9"/>
  <c r="F45" i="9"/>
  <c r="H44" i="9"/>
  <c r="E44" i="9" s="1"/>
  <c r="G44" i="9"/>
  <c r="F44" i="9"/>
  <c r="B44" i="9"/>
  <c r="H43" i="9"/>
  <c r="G43" i="9"/>
  <c r="F43" i="9"/>
  <c r="E43" i="9"/>
  <c r="B43" i="9" s="1"/>
  <c r="H42" i="9"/>
  <c r="G42" i="9"/>
  <c r="E42" i="9" s="1"/>
  <c r="B42" i="9" s="1"/>
  <c r="F42" i="9"/>
  <c r="H41" i="9"/>
  <c r="G41" i="9"/>
  <c r="F41" i="9"/>
  <c r="H40" i="9"/>
  <c r="E40" i="9" s="1"/>
  <c r="G40" i="9"/>
  <c r="F40" i="9"/>
  <c r="B40" i="9"/>
  <c r="H39" i="9"/>
  <c r="G39" i="9"/>
  <c r="F39" i="9"/>
  <c r="E39" i="9"/>
  <c r="B39" i="9" s="1"/>
  <c r="H38" i="9"/>
  <c r="G38" i="9"/>
  <c r="E38" i="9" s="1"/>
  <c r="B38" i="9" s="1"/>
  <c r="F38" i="9"/>
  <c r="H37" i="9"/>
  <c r="G37" i="9"/>
  <c r="F37" i="9"/>
  <c r="H36" i="9"/>
  <c r="E36" i="9" s="1"/>
  <c r="G36" i="9"/>
  <c r="F36" i="9"/>
  <c r="B36" i="9"/>
  <c r="H35" i="9"/>
  <c r="G35" i="9"/>
  <c r="F35" i="9"/>
  <c r="E35" i="9"/>
  <c r="B35" i="9" s="1"/>
  <c r="H34" i="9"/>
  <c r="G34" i="9"/>
  <c r="F34" i="9"/>
  <c r="H33" i="9"/>
  <c r="G33" i="9"/>
  <c r="F33" i="9"/>
  <c r="H32" i="9"/>
  <c r="E32" i="9" s="1"/>
  <c r="G32" i="9"/>
  <c r="F32" i="9"/>
  <c r="B32" i="9"/>
  <c r="H31" i="9"/>
  <c r="G31" i="9"/>
  <c r="E31" i="9" s="1"/>
  <c r="B31" i="9" s="1"/>
  <c r="F31" i="9"/>
  <c r="H30" i="9"/>
  <c r="G30" i="9"/>
  <c r="E30" i="9" s="1"/>
  <c r="B30" i="9" s="1"/>
  <c r="F30" i="9"/>
  <c r="H29" i="9"/>
  <c r="G29" i="9"/>
  <c r="F29" i="9"/>
  <c r="H28" i="9"/>
  <c r="E28" i="9" s="1"/>
  <c r="G28" i="9"/>
  <c r="F28" i="9"/>
  <c r="B28" i="9"/>
  <c r="H27" i="9"/>
  <c r="G27" i="9"/>
  <c r="F27" i="9"/>
  <c r="E27" i="9"/>
  <c r="B27" i="9" s="1"/>
  <c r="H26" i="9"/>
  <c r="G26" i="9"/>
  <c r="F26" i="9"/>
  <c r="H25" i="9"/>
  <c r="G25" i="9"/>
  <c r="F25" i="9"/>
  <c r="F24" i="9"/>
  <c r="F4" i="9"/>
  <c r="O3" i="9"/>
  <c r="G296" i="9" s="1"/>
  <c r="E296" i="9" s="1"/>
  <c r="B296" i="9" s="1"/>
  <c r="I3" i="9"/>
  <c r="G302" i="9" s="1"/>
  <c r="E302" i="9" s="1"/>
  <c r="B302" i="9" s="1"/>
  <c r="H3" i="9"/>
  <c r="G3" i="9"/>
  <c r="D104" i="8"/>
  <c r="C1681" i="1" s="1"/>
  <c r="D97" i="8"/>
  <c r="D92" i="8"/>
  <c r="D87" i="8"/>
  <c r="D82" i="8"/>
  <c r="D77" i="8"/>
  <c r="D72" i="8"/>
  <c r="D67" i="8"/>
  <c r="D62" i="8"/>
  <c r="D57" i="8"/>
  <c r="D52" i="8"/>
  <c r="D46" i="8"/>
  <c r="D37" i="8"/>
  <c r="D27" i="8"/>
  <c r="D25" i="8" s="1"/>
  <c r="C1602" i="1" s="1"/>
  <c r="D18" i="8"/>
  <c r="D8" i="8"/>
  <c r="C1585" i="1" s="1"/>
  <c r="E44" i="7"/>
  <c r="D44" i="7"/>
  <c r="E39" i="7"/>
  <c r="D39" i="7"/>
  <c r="E38" i="7"/>
  <c r="D38" i="7"/>
  <c r="E30" i="7"/>
  <c r="D30" i="7"/>
  <c r="E23" i="7"/>
  <c r="E22" i="7" s="1"/>
  <c r="D23" i="7"/>
  <c r="D22" i="7" s="1"/>
  <c r="E14" i="7"/>
  <c r="D14" i="7"/>
  <c r="E7" i="7"/>
  <c r="D7" i="7"/>
  <c r="E6"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5" i="5" s="1"/>
  <c r="F254" i="5"/>
  <c r="F253" i="5"/>
  <c r="F252"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H27" i="3"/>
  <c r="G27" i="3"/>
  <c r="B27" i="3"/>
  <c r="H26" i="3"/>
  <c r="G26" i="3"/>
  <c r="B26" i="3"/>
  <c r="I24" i="3"/>
  <c r="G24" i="3"/>
  <c r="B24" i="3"/>
  <c r="G23" i="3"/>
  <c r="B23" i="3"/>
  <c r="I22" i="3"/>
  <c r="G22" i="3"/>
  <c r="B22" i="3"/>
  <c r="G21" i="3"/>
  <c r="B21" i="3"/>
  <c r="G19" i="3"/>
  <c r="B19" i="3"/>
  <c r="G18" i="3"/>
  <c r="B18" i="3"/>
  <c r="G17" i="3"/>
  <c r="B17" i="3"/>
  <c r="G16" i="3"/>
  <c r="B16" i="3"/>
  <c r="H10" i="3" a="1"/>
  <c r="H10" i="3" s="1"/>
  <c r="L3" i="9" s="1"/>
  <c r="H1686" i="1"/>
  <c r="C1686" i="1"/>
  <c r="G1686" i="1" s="1"/>
  <c r="G1685" i="1"/>
  <c r="C1685" i="1"/>
  <c r="H1685" i="1" s="1"/>
  <c r="C1684" i="1"/>
  <c r="G1684" i="1" s="1"/>
  <c r="G1683" i="1"/>
  <c r="C1683" i="1"/>
  <c r="H1683" i="1" s="1"/>
  <c r="H1682" i="1"/>
  <c r="C1682" i="1"/>
  <c r="G1682" i="1" s="1"/>
  <c r="C1680" i="1"/>
  <c r="G1680" i="1" s="1"/>
  <c r="C1679" i="1"/>
  <c r="H1679" i="1" s="1"/>
  <c r="H1678" i="1"/>
  <c r="C1678" i="1"/>
  <c r="G1678" i="1" s="1"/>
  <c r="H1677" i="1"/>
  <c r="G1677" i="1"/>
  <c r="C1677" i="1"/>
  <c r="C1676" i="1"/>
  <c r="G1676" i="1" s="1"/>
  <c r="C1675" i="1"/>
  <c r="H1675" i="1" s="1"/>
  <c r="H1674" i="1"/>
  <c r="C1674" i="1"/>
  <c r="G1674" i="1" s="1"/>
  <c r="H1673" i="1"/>
  <c r="G1673" i="1"/>
  <c r="C1673" i="1"/>
  <c r="C1672" i="1"/>
  <c r="G1672" i="1" s="1"/>
  <c r="C1671" i="1"/>
  <c r="H1671" i="1" s="1"/>
  <c r="H1670" i="1"/>
  <c r="C1670" i="1"/>
  <c r="G1670" i="1" s="1"/>
  <c r="H1669" i="1"/>
  <c r="G1669" i="1"/>
  <c r="C1669" i="1"/>
  <c r="C1668" i="1"/>
  <c r="G1668" i="1" s="1"/>
  <c r="C1667" i="1"/>
  <c r="H1667" i="1" s="1"/>
  <c r="H1666" i="1"/>
  <c r="C1666" i="1"/>
  <c r="G1666" i="1" s="1"/>
  <c r="H1665" i="1"/>
  <c r="G1665" i="1"/>
  <c r="C1665" i="1"/>
  <c r="C1664" i="1"/>
  <c r="G1664" i="1" s="1"/>
  <c r="C1663" i="1"/>
  <c r="H1663" i="1" s="1"/>
  <c r="H1662" i="1"/>
  <c r="C1662" i="1"/>
  <c r="G1662" i="1" s="1"/>
  <c r="H1661" i="1"/>
  <c r="G1661" i="1"/>
  <c r="C1661" i="1"/>
  <c r="C1660" i="1"/>
  <c r="G1660" i="1" s="1"/>
  <c r="C1659" i="1"/>
  <c r="H1659" i="1" s="1"/>
  <c r="H1658" i="1"/>
  <c r="C1658" i="1"/>
  <c r="G1658" i="1" s="1"/>
  <c r="H1657" i="1"/>
  <c r="G1657" i="1"/>
  <c r="C1657" i="1"/>
  <c r="C1656" i="1"/>
  <c r="G1656" i="1" s="1"/>
  <c r="C1655" i="1"/>
  <c r="H1655" i="1" s="1"/>
  <c r="H1654" i="1"/>
  <c r="C1654" i="1"/>
  <c r="G1654" i="1" s="1"/>
  <c r="H1653" i="1"/>
  <c r="G1653" i="1"/>
  <c r="C1653" i="1"/>
  <c r="C1652" i="1"/>
  <c r="G1652" i="1" s="1"/>
  <c r="C1651" i="1"/>
  <c r="H1651" i="1" s="1"/>
  <c r="H1650" i="1"/>
  <c r="C1650" i="1"/>
  <c r="G1650" i="1" s="1"/>
  <c r="H1649" i="1"/>
  <c r="G1649" i="1"/>
  <c r="C1649" i="1"/>
  <c r="C1648" i="1"/>
  <c r="G1648" i="1" s="1"/>
  <c r="C1647" i="1"/>
  <c r="H1647" i="1" s="1"/>
  <c r="H1646" i="1"/>
  <c r="C1646" i="1"/>
  <c r="G1646" i="1" s="1"/>
  <c r="H1645" i="1"/>
  <c r="G1645" i="1"/>
  <c r="C1645" i="1"/>
  <c r="C1644" i="1"/>
  <c r="G1644" i="1" s="1"/>
  <c r="C1643" i="1"/>
  <c r="H1643" i="1" s="1"/>
  <c r="H1642" i="1"/>
  <c r="C1642" i="1"/>
  <c r="G1642" i="1" s="1"/>
  <c r="H1641" i="1"/>
  <c r="G1641" i="1"/>
  <c r="C1641" i="1"/>
  <c r="C1640" i="1"/>
  <c r="G1640" i="1" s="1"/>
  <c r="C1639" i="1"/>
  <c r="H1639" i="1" s="1"/>
  <c r="H1638" i="1"/>
  <c r="C1638" i="1"/>
  <c r="G1638" i="1" s="1"/>
  <c r="H1637" i="1"/>
  <c r="G1637" i="1"/>
  <c r="C1637" i="1"/>
  <c r="C1636" i="1"/>
  <c r="G1636" i="1" s="1"/>
  <c r="C1635" i="1"/>
  <c r="H1635" i="1" s="1"/>
  <c r="H1634" i="1"/>
  <c r="C1634" i="1"/>
  <c r="G1634" i="1" s="1"/>
  <c r="H1633" i="1"/>
  <c r="G1633" i="1"/>
  <c r="C1633" i="1"/>
  <c r="C1632" i="1"/>
  <c r="G1632" i="1" s="1"/>
  <c r="C1631" i="1"/>
  <c r="H1631" i="1" s="1"/>
  <c r="H1630" i="1"/>
  <c r="C1630" i="1"/>
  <c r="G1630" i="1" s="1"/>
  <c r="H1629" i="1"/>
  <c r="G1629" i="1"/>
  <c r="C1629" i="1"/>
  <c r="C1627" i="1"/>
  <c r="H1627" i="1" s="1"/>
  <c r="H1626" i="1"/>
  <c r="C1626" i="1"/>
  <c r="G1626" i="1" s="1"/>
  <c r="H1625" i="1"/>
  <c r="G1625" i="1"/>
  <c r="C1625" i="1"/>
  <c r="C1624" i="1"/>
  <c r="G1624" i="1" s="1"/>
  <c r="C1623" i="1"/>
  <c r="H1623" i="1" s="1"/>
  <c r="C1620" i="1"/>
  <c r="G1620" i="1" s="1"/>
  <c r="C1619" i="1"/>
  <c r="H1619" i="1" s="1"/>
  <c r="H1618" i="1"/>
  <c r="C1618" i="1"/>
  <c r="G1618" i="1" s="1"/>
  <c r="H1617" i="1"/>
  <c r="G1617" i="1"/>
  <c r="C1617" i="1"/>
  <c r="C1616" i="1"/>
  <c r="G1616" i="1" s="1"/>
  <c r="C1615" i="1"/>
  <c r="H1615" i="1" s="1"/>
  <c r="H1614" i="1"/>
  <c r="C1614" i="1"/>
  <c r="G1614" i="1" s="1"/>
  <c r="H1613" i="1"/>
  <c r="G1613" i="1"/>
  <c r="C1613" i="1"/>
  <c r="C1612" i="1"/>
  <c r="G1612" i="1" s="1"/>
  <c r="C1611" i="1"/>
  <c r="H1611" i="1" s="1"/>
  <c r="H1610" i="1"/>
  <c r="C1610" i="1"/>
  <c r="G1610" i="1" s="1"/>
  <c r="H1609" i="1"/>
  <c r="G1609" i="1"/>
  <c r="C1609" i="1"/>
  <c r="C1608" i="1"/>
  <c r="G1608" i="1" s="1"/>
  <c r="C1607" i="1"/>
  <c r="H1607" i="1" s="1"/>
  <c r="C1606" i="1"/>
  <c r="G1606" i="1" s="1"/>
  <c r="H1605" i="1"/>
  <c r="C1605" i="1"/>
  <c r="G1605" i="1" s="1"/>
  <c r="C1604" i="1"/>
  <c r="G1604" i="1" s="1"/>
  <c r="C1603" i="1"/>
  <c r="H1603" i="1" s="1"/>
  <c r="H1601" i="1"/>
  <c r="G1601" i="1"/>
  <c r="C1601" i="1"/>
  <c r="C1600" i="1"/>
  <c r="C1599" i="1"/>
  <c r="H1599" i="1" s="1"/>
  <c r="H1598" i="1"/>
  <c r="G1598" i="1"/>
  <c r="C1598" i="1"/>
  <c r="H1597" i="1"/>
  <c r="G1597" i="1"/>
  <c r="C1597" i="1"/>
  <c r="C1596" i="1"/>
  <c r="C1595" i="1"/>
  <c r="H1595" i="1" s="1"/>
  <c r="H1594" i="1"/>
  <c r="G1594" i="1"/>
  <c r="C1594" i="1"/>
  <c r="H1593" i="1"/>
  <c r="G1593" i="1"/>
  <c r="C1593" i="1"/>
  <c r="C1592" i="1"/>
  <c r="C1591" i="1"/>
  <c r="H1591" i="1" s="1"/>
  <c r="H1590" i="1"/>
  <c r="G1590" i="1"/>
  <c r="C1590" i="1"/>
  <c r="H1589" i="1"/>
  <c r="G1589" i="1"/>
  <c r="C1589" i="1"/>
  <c r="C1588" i="1"/>
  <c r="C1587" i="1"/>
  <c r="H1587" i="1" s="1"/>
  <c r="H1586" i="1"/>
  <c r="C1586" i="1"/>
  <c r="G1586"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J1565" i="1" s="1"/>
  <c r="C1565" i="1"/>
  <c r="D1564" i="1"/>
  <c r="C1564" i="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J1547" i="1" s="1"/>
  <c r="D1546" i="1"/>
  <c r="G1546" i="1" s="1"/>
  <c r="C1546" i="1"/>
  <c r="H1546" i="1" s="1"/>
  <c r="H1545" i="1"/>
  <c r="D1545" i="1"/>
  <c r="C1545" i="1"/>
  <c r="G1545" i="1" s="1"/>
  <c r="I1545" i="1" s="1"/>
  <c r="J1544" i="1"/>
  <c r="D1544" i="1"/>
  <c r="G1544" i="1" s="1"/>
  <c r="C1544" i="1"/>
  <c r="H1544" i="1" s="1"/>
  <c r="H1543" i="1"/>
  <c r="D1543" i="1"/>
  <c r="C1543" i="1"/>
  <c r="G1543" i="1" s="1"/>
  <c r="D1542" i="1"/>
  <c r="G1542" i="1" s="1"/>
  <c r="C1542" i="1"/>
  <c r="H1542" i="1" s="1"/>
  <c r="H1541" i="1"/>
  <c r="D1541" i="1"/>
  <c r="C1541" i="1"/>
  <c r="G1541" i="1" s="1"/>
  <c r="I1541" i="1" s="1"/>
  <c r="H1540" i="1"/>
  <c r="D1540" i="1"/>
  <c r="C1540" i="1"/>
  <c r="G1540" i="1" s="1"/>
  <c r="H1539" i="1"/>
  <c r="D1539" i="1"/>
  <c r="C1539" i="1"/>
  <c r="G1539" i="1" s="1"/>
  <c r="C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G1393" i="1"/>
  <c r="D1393" i="1"/>
  <c r="C1393" i="1"/>
  <c r="H1393" i="1" s="1"/>
  <c r="D1392" i="1"/>
  <c r="G1392" i="1" s="1"/>
  <c r="C1392" i="1"/>
  <c r="D1391" i="1"/>
  <c r="C1391" i="1"/>
  <c r="H1391" i="1" s="1"/>
  <c r="D1390" i="1"/>
  <c r="C1390" i="1"/>
  <c r="G1390" i="1" s="1"/>
  <c r="G1389" i="1"/>
  <c r="D1389" i="1"/>
  <c r="C1389" i="1"/>
  <c r="H1389" i="1" s="1"/>
  <c r="D1388" i="1"/>
  <c r="G1388" i="1" s="1"/>
  <c r="C1388" i="1"/>
  <c r="D1387" i="1"/>
  <c r="C1387" i="1"/>
  <c r="H1387" i="1" s="1"/>
  <c r="D1386" i="1"/>
  <c r="C1386" i="1"/>
  <c r="G1386" i="1" s="1"/>
  <c r="G1385" i="1"/>
  <c r="D1385" i="1"/>
  <c r="C1385" i="1"/>
  <c r="H1385" i="1" s="1"/>
  <c r="D1384" i="1"/>
  <c r="G1384" i="1" s="1"/>
  <c r="C1384" i="1"/>
  <c r="D1383" i="1"/>
  <c r="C1383" i="1"/>
  <c r="H1383" i="1" s="1"/>
  <c r="D1382" i="1"/>
  <c r="C1382" i="1"/>
  <c r="G1382" i="1" s="1"/>
  <c r="G1381" i="1"/>
  <c r="D1381" i="1"/>
  <c r="C1381" i="1"/>
  <c r="H1381" i="1" s="1"/>
  <c r="D1380" i="1"/>
  <c r="G1380" i="1" s="1"/>
  <c r="C1380" i="1"/>
  <c r="D1379" i="1"/>
  <c r="C1379" i="1"/>
  <c r="H1379" i="1" s="1"/>
  <c r="D1378" i="1"/>
  <c r="C1378" i="1"/>
  <c r="G1378" i="1" s="1"/>
  <c r="G1377" i="1"/>
  <c r="D1377" i="1"/>
  <c r="C1377" i="1"/>
  <c r="H1377" i="1" s="1"/>
  <c r="D1376" i="1"/>
  <c r="G1376" i="1" s="1"/>
  <c r="C1376" i="1"/>
  <c r="D1375" i="1"/>
  <c r="C1375" i="1"/>
  <c r="H1375" i="1" s="1"/>
  <c r="D1374" i="1"/>
  <c r="C1374" i="1"/>
  <c r="G1374" i="1" s="1"/>
  <c r="G1373" i="1"/>
  <c r="D1373" i="1"/>
  <c r="C1373" i="1"/>
  <c r="H1373" i="1" s="1"/>
  <c r="D1372" i="1"/>
  <c r="G1372" i="1" s="1"/>
  <c r="C1372" i="1"/>
  <c r="D1371" i="1"/>
  <c r="C1371" i="1"/>
  <c r="H1371" i="1" s="1"/>
  <c r="D1370" i="1"/>
  <c r="C1370" i="1"/>
  <c r="G1370" i="1" s="1"/>
  <c r="G1369" i="1"/>
  <c r="D1369" i="1"/>
  <c r="C1369" i="1"/>
  <c r="H1369" i="1" s="1"/>
  <c r="D1368" i="1"/>
  <c r="G1368" i="1" s="1"/>
  <c r="C1368" i="1"/>
  <c r="D1367" i="1"/>
  <c r="C1367" i="1"/>
  <c r="H1367" i="1" s="1"/>
  <c r="D1366" i="1"/>
  <c r="C1366" i="1"/>
  <c r="G1366" i="1" s="1"/>
  <c r="G1365" i="1"/>
  <c r="D1365" i="1"/>
  <c r="C1365" i="1"/>
  <c r="H1365" i="1" s="1"/>
  <c r="D1364" i="1"/>
  <c r="G1364" i="1" s="1"/>
  <c r="C1364" i="1"/>
  <c r="D1363" i="1"/>
  <c r="C1363" i="1"/>
  <c r="H1363" i="1" s="1"/>
  <c r="D1362" i="1"/>
  <c r="C1362" i="1"/>
  <c r="G1362" i="1" s="1"/>
  <c r="G1361" i="1"/>
  <c r="D1361" i="1"/>
  <c r="C1361" i="1"/>
  <c r="H1361" i="1" s="1"/>
  <c r="D1360" i="1"/>
  <c r="G1360" i="1" s="1"/>
  <c r="C1360" i="1"/>
  <c r="D1359" i="1"/>
  <c r="C1359" i="1"/>
  <c r="H1359" i="1" s="1"/>
  <c r="D1358" i="1"/>
  <c r="C1358" i="1"/>
  <c r="G1358" i="1" s="1"/>
  <c r="G1357" i="1"/>
  <c r="D1357" i="1"/>
  <c r="C1357" i="1"/>
  <c r="H1357" i="1" s="1"/>
  <c r="D1356" i="1"/>
  <c r="G1356" i="1" s="1"/>
  <c r="C1356" i="1"/>
  <c r="D1355" i="1"/>
  <c r="C1355" i="1"/>
  <c r="H1355" i="1" s="1"/>
  <c r="D1354" i="1"/>
  <c r="C1354" i="1"/>
  <c r="G1354" i="1" s="1"/>
  <c r="G1353" i="1"/>
  <c r="D1353" i="1"/>
  <c r="C1353" i="1"/>
  <c r="H1353" i="1" s="1"/>
  <c r="D1352" i="1"/>
  <c r="G1352" i="1" s="1"/>
  <c r="C1352" i="1"/>
  <c r="D1351" i="1"/>
  <c r="C1351" i="1"/>
  <c r="H1351" i="1" s="1"/>
  <c r="D1350" i="1"/>
  <c r="C1350" i="1"/>
  <c r="G1350" i="1" s="1"/>
  <c r="G1349" i="1"/>
  <c r="D1349" i="1"/>
  <c r="C1349" i="1"/>
  <c r="H1349" i="1" s="1"/>
  <c r="D1348" i="1"/>
  <c r="G1348" i="1" s="1"/>
  <c r="C1348" i="1"/>
  <c r="D1347" i="1"/>
  <c r="C1347" i="1"/>
  <c r="H1347" i="1" s="1"/>
  <c r="D1346" i="1"/>
  <c r="C1346" i="1"/>
  <c r="G1346" i="1" s="1"/>
  <c r="G1345" i="1"/>
  <c r="D1345" i="1"/>
  <c r="C1345" i="1"/>
  <c r="H1345" i="1" s="1"/>
  <c r="D1344" i="1"/>
  <c r="G1344" i="1" s="1"/>
  <c r="C1344" i="1"/>
  <c r="D1343" i="1"/>
  <c r="C1343" i="1"/>
  <c r="H1343" i="1" s="1"/>
  <c r="D1342" i="1"/>
  <c r="C1342" i="1"/>
  <c r="G1342" i="1" s="1"/>
  <c r="G1341" i="1"/>
  <c r="D1341" i="1"/>
  <c r="C1341" i="1"/>
  <c r="H1341" i="1" s="1"/>
  <c r="D1340" i="1"/>
  <c r="G1340" i="1" s="1"/>
  <c r="C1340" i="1"/>
  <c r="D1339" i="1"/>
  <c r="C1339" i="1"/>
  <c r="H1339" i="1" s="1"/>
  <c r="D1338" i="1"/>
  <c r="C1338" i="1"/>
  <c r="G1338" i="1" s="1"/>
  <c r="G1337" i="1"/>
  <c r="D1337" i="1"/>
  <c r="C1337" i="1"/>
  <c r="H1337" i="1" s="1"/>
  <c r="D1336" i="1"/>
  <c r="G1336" i="1" s="1"/>
  <c r="C1336" i="1"/>
  <c r="D1335" i="1"/>
  <c r="C1335" i="1"/>
  <c r="H1335" i="1" s="1"/>
  <c r="D1334" i="1"/>
  <c r="C1334" i="1"/>
  <c r="G1334" i="1" s="1"/>
  <c r="G1333" i="1"/>
  <c r="D1333" i="1"/>
  <c r="C1333" i="1"/>
  <c r="H1333" i="1" s="1"/>
  <c r="D1332" i="1"/>
  <c r="G1332" i="1" s="1"/>
  <c r="C1332" i="1"/>
  <c r="D1331" i="1"/>
  <c r="C1331" i="1"/>
  <c r="H1331" i="1" s="1"/>
  <c r="D1330" i="1"/>
  <c r="C1330" i="1"/>
  <c r="G1330" i="1" s="1"/>
  <c r="G1329" i="1"/>
  <c r="D1329" i="1"/>
  <c r="C1329" i="1"/>
  <c r="H1329" i="1" s="1"/>
  <c r="D1328" i="1"/>
  <c r="G1328" i="1" s="1"/>
  <c r="C1328" i="1"/>
  <c r="D1327" i="1"/>
  <c r="C1327" i="1"/>
  <c r="H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G1177" i="1"/>
  <c r="D1177" i="1"/>
  <c r="C1177" i="1"/>
  <c r="H1177" i="1" s="1"/>
  <c r="G1176" i="1"/>
  <c r="D1176" i="1"/>
  <c r="C1176" i="1"/>
  <c r="H1176" i="1" s="1"/>
  <c r="D1175" i="1"/>
  <c r="C1175" i="1"/>
  <c r="H1175" i="1" s="1"/>
  <c r="G1174" i="1"/>
  <c r="D1174" i="1"/>
  <c r="C1174" i="1"/>
  <c r="H1174" i="1" s="1"/>
  <c r="G1173" i="1"/>
  <c r="D1173" i="1"/>
  <c r="C1173" i="1"/>
  <c r="H1173" i="1" s="1"/>
  <c r="D1172" i="1"/>
  <c r="C1172" i="1"/>
  <c r="H1172" i="1" s="1"/>
  <c r="D1171" i="1"/>
  <c r="C1171" i="1"/>
  <c r="H1171" i="1" s="1"/>
  <c r="G1170" i="1"/>
  <c r="D1170" i="1"/>
  <c r="C1170" i="1"/>
  <c r="H1170" i="1" s="1"/>
  <c r="G1169" i="1"/>
  <c r="D1169" i="1"/>
  <c r="C1169" i="1"/>
  <c r="H1169" i="1" s="1"/>
  <c r="D1168" i="1"/>
  <c r="C1168" i="1"/>
  <c r="H1168" i="1" s="1"/>
  <c r="D1167" i="1"/>
  <c r="C1167" i="1"/>
  <c r="H1167" i="1" s="1"/>
  <c r="G1166" i="1"/>
  <c r="D1166" i="1"/>
  <c r="C1166" i="1"/>
  <c r="H1166" i="1" s="1"/>
  <c r="G1165" i="1"/>
  <c r="D1165" i="1"/>
  <c r="C1165" i="1"/>
  <c r="H1165" i="1" s="1"/>
  <c r="D1164" i="1"/>
  <c r="C1164" i="1"/>
  <c r="H1164" i="1" s="1"/>
  <c r="D1163" i="1"/>
  <c r="C1163" i="1"/>
  <c r="H1163" i="1" s="1"/>
  <c r="G1162" i="1"/>
  <c r="D1162" i="1"/>
  <c r="C1162" i="1"/>
  <c r="H1162" i="1" s="1"/>
  <c r="G1161" i="1"/>
  <c r="D1161" i="1"/>
  <c r="C1161" i="1"/>
  <c r="H1161" i="1" s="1"/>
  <c r="D1160" i="1"/>
  <c r="C1160" i="1"/>
  <c r="H1160" i="1" s="1"/>
  <c r="D1159" i="1"/>
  <c r="C1159" i="1"/>
  <c r="H1159" i="1" s="1"/>
  <c r="G1158" i="1"/>
  <c r="D1158" i="1"/>
  <c r="C1158" i="1"/>
  <c r="H1158" i="1" s="1"/>
  <c r="G1157" i="1"/>
  <c r="D1157" i="1"/>
  <c r="C1157" i="1"/>
  <c r="H1157" i="1" s="1"/>
  <c r="D1156" i="1"/>
  <c r="C1156" i="1"/>
  <c r="H1156" i="1" s="1"/>
  <c r="D1155" i="1"/>
  <c r="C1155" i="1"/>
  <c r="H1155" i="1" s="1"/>
  <c r="G1154" i="1"/>
  <c r="D1154" i="1"/>
  <c r="C1154" i="1"/>
  <c r="H1154" i="1" s="1"/>
  <c r="G1153" i="1"/>
  <c r="D1153" i="1"/>
  <c r="C1153" i="1"/>
  <c r="H1153" i="1" s="1"/>
  <c r="D1152" i="1"/>
  <c r="C1152" i="1"/>
  <c r="H1152" i="1" s="1"/>
  <c r="D1151" i="1"/>
  <c r="C1151" i="1"/>
  <c r="H1151" i="1" s="1"/>
  <c r="G1150" i="1"/>
  <c r="D1150" i="1"/>
  <c r="C1150" i="1"/>
  <c r="H1150" i="1" s="1"/>
  <c r="G1149" i="1"/>
  <c r="D1149" i="1"/>
  <c r="C1149" i="1"/>
  <c r="H1149" i="1" s="1"/>
  <c r="D1148" i="1"/>
  <c r="C1148" i="1"/>
  <c r="H1148" i="1" s="1"/>
  <c r="D1147" i="1"/>
  <c r="C1147" i="1"/>
  <c r="H1147" i="1" s="1"/>
  <c r="G1146" i="1"/>
  <c r="D1146" i="1"/>
  <c r="C1146" i="1"/>
  <c r="H1146" i="1" s="1"/>
  <c r="G1145" i="1"/>
  <c r="D1145" i="1"/>
  <c r="C1145" i="1"/>
  <c r="H1145" i="1" s="1"/>
  <c r="D1144" i="1"/>
  <c r="C1144" i="1"/>
  <c r="H1144" i="1" s="1"/>
  <c r="D1143" i="1"/>
  <c r="C1143" i="1"/>
  <c r="H1143" i="1" s="1"/>
  <c r="G1142" i="1"/>
  <c r="D1142" i="1"/>
  <c r="C1142" i="1"/>
  <c r="H1142" i="1" s="1"/>
  <c r="G1141" i="1"/>
  <c r="D1141" i="1"/>
  <c r="C1141" i="1"/>
  <c r="H1141" i="1" s="1"/>
  <c r="D1140" i="1"/>
  <c r="C1140" i="1"/>
  <c r="H1140" i="1" s="1"/>
  <c r="D1139" i="1"/>
  <c r="C1139" i="1"/>
  <c r="H1139" i="1" s="1"/>
  <c r="G1138" i="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D1131" i="1"/>
  <c r="C1131" i="1"/>
  <c r="H1131" i="1" s="1"/>
  <c r="G1130" i="1"/>
  <c r="D1130" i="1"/>
  <c r="C1130" i="1"/>
  <c r="H1130" i="1" s="1"/>
  <c r="G1129" i="1"/>
  <c r="D1129" i="1"/>
  <c r="C1129" i="1"/>
  <c r="H1129" i="1" s="1"/>
  <c r="D1128" i="1"/>
  <c r="C1128" i="1"/>
  <c r="H1128" i="1" s="1"/>
  <c r="D1127" i="1"/>
  <c r="C1127" i="1"/>
  <c r="H1127" i="1" s="1"/>
  <c r="G1126" i="1"/>
  <c r="D1126" i="1"/>
  <c r="C1126" i="1"/>
  <c r="H1126" i="1" s="1"/>
  <c r="G1125" i="1"/>
  <c r="D1125" i="1"/>
  <c r="C1125" i="1"/>
  <c r="H1125" i="1" s="1"/>
  <c r="D1124" i="1"/>
  <c r="C1124" i="1"/>
  <c r="H1124" i="1" s="1"/>
  <c r="D1123" i="1"/>
  <c r="C1123" i="1"/>
  <c r="H1123" i="1" s="1"/>
  <c r="G1122" i="1"/>
  <c r="D1122" i="1"/>
  <c r="C1122" i="1"/>
  <c r="H1122" i="1" s="1"/>
  <c r="G1121" i="1"/>
  <c r="D1121" i="1"/>
  <c r="C1121" i="1"/>
  <c r="H1121" i="1" s="1"/>
  <c r="D1120" i="1"/>
  <c r="C1120" i="1"/>
  <c r="H1120" i="1" s="1"/>
  <c r="D1119" i="1"/>
  <c r="C1119" i="1"/>
  <c r="H1119" i="1" s="1"/>
  <c r="G1118" i="1"/>
  <c r="D1118" i="1"/>
  <c r="C1118" i="1"/>
  <c r="H1118" i="1" s="1"/>
  <c r="G1117" i="1"/>
  <c r="D1117" i="1"/>
  <c r="C1117" i="1"/>
  <c r="H1117" i="1" s="1"/>
  <c r="D1116" i="1"/>
  <c r="C1116" i="1"/>
  <c r="H1116" i="1" s="1"/>
  <c r="D1115" i="1"/>
  <c r="C1115" i="1"/>
  <c r="G1114" i="1"/>
  <c r="D1114" i="1"/>
  <c r="C1114" i="1"/>
  <c r="H1114" i="1" s="1"/>
  <c r="D1113" i="1"/>
  <c r="G1113" i="1" s="1"/>
  <c r="C1113" i="1"/>
  <c r="D1112" i="1"/>
  <c r="C1112" i="1"/>
  <c r="H1112" i="1" s="1"/>
  <c r="D1111" i="1"/>
  <c r="C1111" i="1"/>
  <c r="G1110" i="1"/>
  <c r="D1110" i="1"/>
  <c r="C1110" i="1"/>
  <c r="H1110" i="1" s="1"/>
  <c r="D1109" i="1"/>
  <c r="G1109" i="1" s="1"/>
  <c r="C1109" i="1"/>
  <c r="D1108" i="1"/>
  <c r="C1108" i="1"/>
  <c r="H1108" i="1" s="1"/>
  <c r="D1107" i="1"/>
  <c r="C1107" i="1"/>
  <c r="G1106" i="1"/>
  <c r="D1106" i="1"/>
  <c r="C1106" i="1"/>
  <c r="H1106" i="1" s="1"/>
  <c r="D1105" i="1"/>
  <c r="G1105" i="1" s="1"/>
  <c r="C1105" i="1"/>
  <c r="D1104" i="1"/>
  <c r="C1104" i="1"/>
  <c r="H1104" i="1" s="1"/>
  <c r="D1103" i="1"/>
  <c r="C1103" i="1"/>
  <c r="G1102" i="1"/>
  <c r="D1102" i="1"/>
  <c r="C1102" i="1"/>
  <c r="H1102" i="1" s="1"/>
  <c r="D1101" i="1"/>
  <c r="G1101" i="1" s="1"/>
  <c r="C1101" i="1"/>
  <c r="D1100" i="1"/>
  <c r="C1100" i="1"/>
  <c r="H1100" i="1" s="1"/>
  <c r="D1099" i="1"/>
  <c r="C1099" i="1"/>
  <c r="G1098" i="1"/>
  <c r="D1098" i="1"/>
  <c r="C1098" i="1"/>
  <c r="H1098" i="1" s="1"/>
  <c r="D1097" i="1"/>
  <c r="G1097" i="1" s="1"/>
  <c r="C1097" i="1"/>
  <c r="D1096" i="1"/>
  <c r="C1096" i="1"/>
  <c r="H1096" i="1" s="1"/>
  <c r="D1095" i="1"/>
  <c r="C1095" i="1"/>
  <c r="G1094" i="1"/>
  <c r="D1094" i="1"/>
  <c r="C1094" i="1"/>
  <c r="H1094" i="1" s="1"/>
  <c r="D1093" i="1"/>
  <c r="D1092" i="1"/>
  <c r="C1092" i="1"/>
  <c r="H1092" i="1" s="1"/>
  <c r="D1091" i="1"/>
  <c r="C1091" i="1"/>
  <c r="G1090" i="1"/>
  <c r="D1090" i="1"/>
  <c r="C1090" i="1"/>
  <c r="H1090" i="1" s="1"/>
  <c r="D1089" i="1"/>
  <c r="G1089" i="1" s="1"/>
  <c r="C1089" i="1"/>
  <c r="D1088" i="1"/>
  <c r="C1088" i="1"/>
  <c r="H1088" i="1" s="1"/>
  <c r="D1087" i="1"/>
  <c r="C1087" i="1"/>
  <c r="G1086" i="1"/>
  <c r="D1086" i="1"/>
  <c r="C1086" i="1"/>
  <c r="H1086" i="1" s="1"/>
  <c r="D1085" i="1"/>
  <c r="G1085" i="1" s="1"/>
  <c r="C1085" i="1"/>
  <c r="D1084" i="1"/>
  <c r="C1084" i="1"/>
  <c r="H1084" i="1" s="1"/>
  <c r="D1083" i="1"/>
  <c r="C1083" i="1"/>
  <c r="G1082" i="1"/>
  <c r="D1082" i="1"/>
  <c r="C1082" i="1"/>
  <c r="H1082" i="1" s="1"/>
  <c r="D1081" i="1"/>
  <c r="G1081" i="1" s="1"/>
  <c r="C1081" i="1"/>
  <c r="D1080" i="1"/>
  <c r="C1080" i="1"/>
  <c r="H1080" i="1" s="1"/>
  <c r="D1079" i="1"/>
  <c r="C1079" i="1"/>
  <c r="G1078" i="1"/>
  <c r="D1078" i="1"/>
  <c r="C1078" i="1"/>
  <c r="H1078" i="1" s="1"/>
  <c r="D1077" i="1"/>
  <c r="G1077" i="1" s="1"/>
  <c r="C1077" i="1"/>
  <c r="D1076" i="1"/>
  <c r="H1076" i="1" s="1"/>
  <c r="C1076" i="1"/>
  <c r="D1075" i="1"/>
  <c r="D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D650" i="1"/>
  <c r="H650" i="1" s="1"/>
  <c r="C650" i="1"/>
  <c r="C649" i="1"/>
  <c r="G648" i="1"/>
  <c r="D648" i="1"/>
  <c r="H648" i="1" s="1"/>
  <c r="C648" i="1"/>
  <c r="H647" i="1"/>
  <c r="D647" i="1"/>
  <c r="G647" i="1" s="1"/>
  <c r="C647" i="1"/>
  <c r="D646" i="1"/>
  <c r="H646" i="1" s="1"/>
  <c r="C646" i="1"/>
  <c r="H645" i="1"/>
  <c r="G645" i="1"/>
  <c r="D645" i="1"/>
  <c r="C645"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D625" i="1"/>
  <c r="H625" i="1" s="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G462" i="1" s="1"/>
  <c r="C462" i="1"/>
  <c r="H461" i="1"/>
  <c r="D461" i="1"/>
  <c r="G461" i="1" s="1"/>
  <c r="C461" i="1"/>
  <c r="D459" i="1"/>
  <c r="G459" i="1" s="1"/>
  <c r="C459" i="1"/>
  <c r="H458" i="1"/>
  <c r="D458" i="1"/>
  <c r="G458" i="1" s="1"/>
  <c r="C458" i="1"/>
  <c r="D457" i="1"/>
  <c r="G457" i="1" s="1"/>
  <c r="C457" i="1"/>
  <c r="D456" i="1"/>
  <c r="G456" i="1" s="1"/>
  <c r="C456" i="1"/>
  <c r="D455" i="1"/>
  <c r="G455" i="1" s="1"/>
  <c r="C455" i="1"/>
  <c r="H454" i="1"/>
  <c r="D454" i="1"/>
  <c r="G454" i="1" s="1"/>
  <c r="C454" i="1"/>
  <c r="D453" i="1"/>
  <c r="G453" i="1" s="1"/>
  <c r="C453" i="1"/>
  <c r="D452" i="1"/>
  <c r="G452" i="1" s="1"/>
  <c r="C452" i="1"/>
  <c r="D451" i="1"/>
  <c r="G451" i="1" s="1"/>
  <c r="C451" i="1"/>
  <c r="H450" i="1"/>
  <c r="D450" i="1"/>
  <c r="G450" i="1" s="1"/>
  <c r="C450" i="1"/>
  <c r="D449" i="1"/>
  <c r="G449" i="1" s="1"/>
  <c r="C449" i="1"/>
  <c r="D448" i="1"/>
  <c r="G448" i="1" s="1"/>
  <c r="C448" i="1"/>
  <c r="D447" i="1"/>
  <c r="G447" i="1" s="1"/>
  <c r="C447" i="1"/>
  <c r="H446" i="1"/>
  <c r="D446" i="1"/>
  <c r="G446" i="1" s="1"/>
  <c r="C446" i="1"/>
  <c r="D445" i="1"/>
  <c r="G445" i="1" s="1"/>
  <c r="C445" i="1"/>
  <c r="D444" i="1"/>
  <c r="G444" i="1" s="1"/>
  <c r="C444" i="1"/>
  <c r="D443" i="1"/>
  <c r="G443" i="1" s="1"/>
  <c r="C443" i="1"/>
  <c r="H442" i="1"/>
  <c r="D442" i="1"/>
  <c r="G442" i="1" s="1"/>
  <c r="C442" i="1"/>
  <c r="D441" i="1"/>
  <c r="G441" i="1" s="1"/>
  <c r="C441" i="1"/>
  <c r="D440" i="1"/>
  <c r="G440" i="1" s="1"/>
  <c r="C440" i="1"/>
  <c r="D439" i="1"/>
  <c r="G439" i="1" s="1"/>
  <c r="C439" i="1"/>
  <c r="H438" i="1"/>
  <c r="D438" i="1"/>
  <c r="G438" i="1" s="1"/>
  <c r="C438" i="1"/>
  <c r="D437" i="1"/>
  <c r="G437" i="1" s="1"/>
  <c r="C437" i="1"/>
  <c r="D436" i="1"/>
  <c r="G436" i="1" s="1"/>
  <c r="C436"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D423" i="1"/>
  <c r="H423" i="1" s="1"/>
  <c r="C423" i="1"/>
  <c r="D422" i="1"/>
  <c r="H422" i="1" s="1"/>
  <c r="C422" i="1"/>
  <c r="D421" i="1"/>
  <c r="H421" i="1" s="1"/>
  <c r="C421" i="1"/>
  <c r="D416" i="1"/>
  <c r="H416" i="1" s="1"/>
  <c r="C416" i="1"/>
  <c r="D415" i="1"/>
  <c r="H415" i="1" s="1"/>
  <c r="C415" i="1"/>
  <c r="D414" i="1"/>
  <c r="H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6" i="1" s="1"/>
  <c r="C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5" i="1"/>
  <c r="D315" i="1"/>
  <c r="G315" i="1" s="1"/>
  <c r="C315" i="1"/>
  <c r="H314" i="1"/>
  <c r="D314" i="1"/>
  <c r="G314" i="1" s="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G300"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D213" i="1"/>
  <c r="H213" i="1" s="1"/>
  <c r="C213"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D3" i="1"/>
  <c r="E320" i="9" l="1"/>
  <c r="G1681" i="1"/>
  <c r="H1681" i="1"/>
  <c r="I40" i="3"/>
  <c r="H1606" i="1"/>
  <c r="G1602" i="1"/>
  <c r="H1602" i="1"/>
  <c r="G1585" i="1"/>
  <c r="H1585" i="1"/>
  <c r="D6" i="8"/>
  <c r="C1583" i="1" s="1"/>
  <c r="H1583" i="1" s="1"/>
  <c r="G650" i="1"/>
  <c r="G727" i="1"/>
  <c r="G677" i="1"/>
  <c r="E34" i="9"/>
  <c r="B34" i="9" s="1"/>
  <c r="G653" i="1"/>
  <c r="G651" i="1"/>
  <c r="E26" i="9"/>
  <c r="B26" i="9" s="1"/>
  <c r="G646" i="1"/>
  <c r="G649" i="1"/>
  <c r="F656" i="4"/>
  <c r="E648" i="4"/>
  <c r="D642" i="1" s="1"/>
  <c r="E326" i="9"/>
  <c r="B326" i="9" s="1"/>
  <c r="B320" i="9"/>
  <c r="E324" i="9"/>
  <c r="B324" i="9" s="1"/>
  <c r="G213" i="1"/>
  <c r="G212" i="1"/>
  <c r="E50" i="9"/>
  <c r="B50" i="9" s="1"/>
  <c r="E164" i="4"/>
  <c r="D160" i="1" s="1"/>
  <c r="F170" i="4"/>
  <c r="F165" i="4"/>
  <c r="F160" i="4"/>
  <c r="E153" i="4"/>
  <c r="D149" i="1" s="1"/>
  <c r="F154" i="4"/>
  <c r="D131" i="1"/>
  <c r="F135" i="4"/>
  <c r="B236" i="9"/>
  <c r="F112" i="4"/>
  <c r="H78" i="1"/>
  <c r="G78" i="1"/>
  <c r="G79" i="1"/>
  <c r="G81" i="1"/>
  <c r="F83" i="4"/>
  <c r="F82" i="4"/>
  <c r="G64" i="1"/>
  <c r="G65" i="1"/>
  <c r="E49" i="4"/>
  <c r="D45" i="1" s="1"/>
  <c r="H475" i="1"/>
  <c r="G475" i="1"/>
  <c r="H481" i="1"/>
  <c r="G481" i="1"/>
  <c r="H518" i="1"/>
  <c r="G518" i="1"/>
  <c r="H524" i="1"/>
  <c r="G524" i="1"/>
  <c r="H528" i="1"/>
  <c r="G528" i="1"/>
  <c r="H535" i="1"/>
  <c r="G535" i="1"/>
  <c r="H543" i="1"/>
  <c r="G543" i="1"/>
  <c r="H549" i="1"/>
  <c r="G549" i="1"/>
  <c r="H555" i="1"/>
  <c r="G555" i="1"/>
  <c r="H561" i="1"/>
  <c r="G561" i="1"/>
  <c r="H567" i="1"/>
  <c r="G567" i="1"/>
  <c r="H573" i="1"/>
  <c r="G573" i="1"/>
  <c r="H592" i="1"/>
  <c r="G592" i="1"/>
  <c r="H598" i="1"/>
  <c r="G598" i="1"/>
  <c r="H606" i="1"/>
  <c r="G606" i="1"/>
  <c r="H612" i="1"/>
  <c r="G612" i="1"/>
  <c r="H620" i="1"/>
  <c r="G620" i="1"/>
  <c r="G125"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356" i="1"/>
  <c r="G357" i="1"/>
  <c r="G358" i="1"/>
  <c r="G359" i="1"/>
  <c r="G360" i="1"/>
  <c r="G361" i="1"/>
  <c r="G362" i="1"/>
  <c r="G363" i="1"/>
  <c r="G364" i="1"/>
  <c r="G365" i="1"/>
  <c r="G366" i="1"/>
  <c r="G367" i="1"/>
  <c r="G414" i="1"/>
  <c r="G415" i="1"/>
  <c r="G416" i="1"/>
  <c r="G421" i="1"/>
  <c r="G422" i="1"/>
  <c r="G423" i="1"/>
  <c r="H437" i="1"/>
  <c r="H441" i="1"/>
  <c r="H445" i="1"/>
  <c r="H449" i="1"/>
  <c r="H453" i="1"/>
  <c r="H457" i="1"/>
  <c r="H463" i="1"/>
  <c r="G463" i="1"/>
  <c r="H465" i="1"/>
  <c r="G465" i="1"/>
  <c r="H467" i="1"/>
  <c r="G467" i="1"/>
  <c r="H469" i="1"/>
  <c r="G469" i="1"/>
  <c r="H471" i="1"/>
  <c r="G471"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80" i="1"/>
  <c r="G580" i="1"/>
  <c r="H582" i="1"/>
  <c r="G582" i="1"/>
  <c r="H584" i="1"/>
  <c r="G584" i="1"/>
  <c r="H586" i="1"/>
  <c r="G586" i="1"/>
  <c r="H588" i="1"/>
  <c r="G588" i="1"/>
  <c r="H590" i="1"/>
  <c r="G590" i="1"/>
  <c r="H479" i="1"/>
  <c r="G479" i="1"/>
  <c r="H520" i="1"/>
  <c r="G520" i="1"/>
  <c r="H526" i="1"/>
  <c r="G526" i="1"/>
  <c r="H533" i="1"/>
  <c r="G533" i="1"/>
  <c r="H539" i="1"/>
  <c r="G539" i="1"/>
  <c r="H545" i="1"/>
  <c r="G545" i="1"/>
  <c r="H551" i="1"/>
  <c r="G551" i="1"/>
  <c r="H557" i="1"/>
  <c r="G557" i="1"/>
  <c r="H563" i="1"/>
  <c r="G563" i="1"/>
  <c r="H569" i="1"/>
  <c r="G569" i="1"/>
  <c r="H575" i="1"/>
  <c r="G575" i="1"/>
  <c r="H594" i="1"/>
  <c r="G594" i="1"/>
  <c r="H600" i="1"/>
  <c r="G600" i="1"/>
  <c r="H604" i="1"/>
  <c r="G604" i="1"/>
  <c r="H610" i="1"/>
  <c r="G610" i="1"/>
  <c r="H616" i="1"/>
  <c r="G616" i="1"/>
  <c r="H622" i="1"/>
  <c r="G622" i="1"/>
  <c r="G122" i="1"/>
  <c r="G123" i="1"/>
  <c r="G124" i="1"/>
  <c r="G126" i="1"/>
  <c r="G127" i="1"/>
  <c r="G128" i="1"/>
  <c r="G129" i="1"/>
  <c r="G103" i="1"/>
  <c r="G104" i="1"/>
  <c r="G105" i="1"/>
  <c r="G106" i="1"/>
  <c r="G107" i="1"/>
  <c r="G108" i="1"/>
  <c r="G109" i="1"/>
  <c r="G110" i="1"/>
  <c r="G111" i="1"/>
  <c r="G112" i="1"/>
  <c r="G113" i="1"/>
  <c r="G114" i="1"/>
  <c r="G115" i="1"/>
  <c r="G116" i="1"/>
  <c r="G117" i="1"/>
  <c r="G118" i="1"/>
  <c r="G119" i="1"/>
  <c r="G120" i="1"/>
  <c r="G150" i="1"/>
  <c r="G151" i="1"/>
  <c r="G152" i="1"/>
  <c r="G153" i="1"/>
  <c r="G154" i="1"/>
  <c r="G155" i="1"/>
  <c r="G156" i="1"/>
  <c r="G157" i="1"/>
  <c r="G158" i="1"/>
  <c r="G159"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H436" i="1"/>
  <c r="H440" i="1"/>
  <c r="H444" i="1"/>
  <c r="H448" i="1"/>
  <c r="H452" i="1"/>
  <c r="H456" i="1"/>
  <c r="H474" i="1"/>
  <c r="G474" i="1"/>
  <c r="H476" i="1"/>
  <c r="G476" i="1"/>
  <c r="H478" i="1"/>
  <c r="G478" i="1"/>
  <c r="H480" i="1"/>
  <c r="G480" i="1"/>
  <c r="H482" i="1"/>
  <c r="G482" i="1"/>
  <c r="H484" i="1"/>
  <c r="G484" i="1"/>
  <c r="H517" i="1"/>
  <c r="G517" i="1"/>
  <c r="H519" i="1"/>
  <c r="G519" i="1"/>
  <c r="H521" i="1"/>
  <c r="G521" i="1"/>
  <c r="H523" i="1"/>
  <c r="G523" i="1"/>
  <c r="H525" i="1"/>
  <c r="G525" i="1"/>
  <c r="H527" i="1"/>
  <c r="G527"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3" i="1"/>
  <c r="G623" i="1"/>
  <c r="H477" i="1"/>
  <c r="G477" i="1"/>
  <c r="H483" i="1"/>
  <c r="G483" i="1"/>
  <c r="H522" i="1"/>
  <c r="G522" i="1"/>
  <c r="H531" i="1"/>
  <c r="G531" i="1"/>
  <c r="H537" i="1"/>
  <c r="G537" i="1"/>
  <c r="H541" i="1"/>
  <c r="G541" i="1"/>
  <c r="H547" i="1"/>
  <c r="G547" i="1"/>
  <c r="H553" i="1"/>
  <c r="G553" i="1"/>
  <c r="H559" i="1"/>
  <c r="G559" i="1"/>
  <c r="H565" i="1"/>
  <c r="G565" i="1"/>
  <c r="H571" i="1"/>
  <c r="G571" i="1"/>
  <c r="H577" i="1"/>
  <c r="G577" i="1"/>
  <c r="H596" i="1"/>
  <c r="G596" i="1"/>
  <c r="H602" i="1"/>
  <c r="G602" i="1"/>
  <c r="H608" i="1"/>
  <c r="G608" i="1"/>
  <c r="H614" i="1"/>
  <c r="G614" i="1"/>
  <c r="H618" i="1"/>
  <c r="G618" i="1"/>
  <c r="H624" i="1"/>
  <c r="G624" i="1"/>
  <c r="H435" i="1"/>
  <c r="H439" i="1"/>
  <c r="H443" i="1"/>
  <c r="H447" i="1"/>
  <c r="H451" i="1"/>
  <c r="H455" i="1"/>
  <c r="H459" i="1"/>
  <c r="H462" i="1"/>
  <c r="H464" i="1"/>
  <c r="G464" i="1"/>
  <c r="H466" i="1"/>
  <c r="G466" i="1"/>
  <c r="H468" i="1"/>
  <c r="G468" i="1"/>
  <c r="H470" i="1"/>
  <c r="G470" i="1"/>
  <c r="H472" i="1"/>
  <c r="G472"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79" i="1"/>
  <c r="G579" i="1"/>
  <c r="H581" i="1"/>
  <c r="G581" i="1"/>
  <c r="H583" i="1"/>
  <c r="G583" i="1"/>
  <c r="H585" i="1"/>
  <c r="G585" i="1"/>
  <c r="H587" i="1"/>
  <c r="G587" i="1"/>
  <c r="H589" i="1"/>
  <c r="G589" i="1"/>
  <c r="G625"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H1079" i="1"/>
  <c r="H1083" i="1"/>
  <c r="H1087" i="1"/>
  <c r="H1091" i="1"/>
  <c r="H1095" i="1"/>
  <c r="H1099" i="1"/>
  <c r="H1103" i="1"/>
  <c r="H1107" i="1"/>
  <c r="H1111" i="1"/>
  <c r="H1115" i="1"/>
  <c r="G1080" i="1"/>
  <c r="G1084" i="1"/>
  <c r="G1088" i="1"/>
  <c r="G1092" i="1"/>
  <c r="G1096" i="1"/>
  <c r="G1100" i="1"/>
  <c r="G1104" i="1"/>
  <c r="G1108" i="1"/>
  <c r="G1112" i="1"/>
  <c r="G1116" i="1"/>
  <c r="G1120" i="1"/>
  <c r="G1124" i="1"/>
  <c r="G1128" i="1"/>
  <c r="G1132" i="1"/>
  <c r="G1136" i="1"/>
  <c r="G1140" i="1"/>
  <c r="G1144" i="1"/>
  <c r="G1148" i="1"/>
  <c r="G1152" i="1"/>
  <c r="G1156" i="1"/>
  <c r="G1160" i="1"/>
  <c r="G1164" i="1"/>
  <c r="G1168" i="1"/>
  <c r="G1172" i="1"/>
  <c r="G1178" i="1"/>
  <c r="H1178" i="1"/>
  <c r="G1183" i="1"/>
  <c r="H1183" i="1"/>
  <c r="G1185" i="1"/>
  <c r="H1185" i="1"/>
  <c r="G1187" i="1"/>
  <c r="H1187" i="1"/>
  <c r="G1189" i="1"/>
  <c r="H1189" i="1"/>
  <c r="G1191" i="1"/>
  <c r="H1191" i="1"/>
  <c r="G1193" i="1"/>
  <c r="H1193" i="1"/>
  <c r="G1195" i="1"/>
  <c r="H1195" i="1"/>
  <c r="H1077" i="1"/>
  <c r="G1079" i="1"/>
  <c r="H1081" i="1"/>
  <c r="G1083" i="1"/>
  <c r="H1085" i="1"/>
  <c r="G1087" i="1"/>
  <c r="H1089" i="1"/>
  <c r="G1091" i="1"/>
  <c r="G1095" i="1"/>
  <c r="H1097" i="1"/>
  <c r="G1099" i="1"/>
  <c r="H1101" i="1"/>
  <c r="G1103" i="1"/>
  <c r="H1105" i="1"/>
  <c r="G1107" i="1"/>
  <c r="H1109" i="1"/>
  <c r="G1111" i="1"/>
  <c r="H1113" i="1"/>
  <c r="G1115" i="1"/>
  <c r="G1119" i="1"/>
  <c r="G1123" i="1"/>
  <c r="G1127" i="1"/>
  <c r="G1131" i="1"/>
  <c r="G1135" i="1"/>
  <c r="G1139" i="1"/>
  <c r="G1143" i="1"/>
  <c r="G1147" i="1"/>
  <c r="G1151" i="1"/>
  <c r="G1155" i="1"/>
  <c r="G1159" i="1"/>
  <c r="G1163" i="1"/>
  <c r="G1167" i="1"/>
  <c r="G1171" i="1"/>
  <c r="G1175" i="1"/>
  <c r="G1179" i="1"/>
  <c r="H1179" i="1"/>
  <c r="G1184" i="1"/>
  <c r="H1184" i="1"/>
  <c r="G1186" i="1"/>
  <c r="H1186" i="1"/>
  <c r="G1188" i="1"/>
  <c r="H1188" i="1"/>
  <c r="G1190" i="1"/>
  <c r="H1190" i="1"/>
  <c r="G1192" i="1"/>
  <c r="H1192" i="1"/>
  <c r="G1194" i="1"/>
  <c r="H1194" i="1"/>
  <c r="G1196"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8" i="1"/>
  <c r="H1332" i="1"/>
  <c r="H1336" i="1"/>
  <c r="H1340" i="1"/>
  <c r="H1344" i="1"/>
  <c r="H1348" i="1"/>
  <c r="H1352" i="1"/>
  <c r="H1356" i="1"/>
  <c r="H1360" i="1"/>
  <c r="H1364" i="1"/>
  <c r="H1368" i="1"/>
  <c r="H1372" i="1"/>
  <c r="H1376" i="1"/>
  <c r="H1380" i="1"/>
  <c r="H1384" i="1"/>
  <c r="H1388" i="1"/>
  <c r="H1392" i="1"/>
  <c r="G1395" i="1"/>
  <c r="H1395" i="1"/>
  <c r="G1397" i="1"/>
  <c r="H1397" i="1"/>
  <c r="G1399" i="1"/>
  <c r="H1399"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H1330" i="1"/>
  <c r="H1334" i="1"/>
  <c r="H1338" i="1"/>
  <c r="H1342" i="1"/>
  <c r="H1346" i="1"/>
  <c r="H1350" i="1"/>
  <c r="H1354" i="1"/>
  <c r="H1358" i="1"/>
  <c r="H1362" i="1"/>
  <c r="H1366" i="1"/>
  <c r="H1370" i="1"/>
  <c r="H1374" i="1"/>
  <c r="H1378" i="1"/>
  <c r="H1382" i="1"/>
  <c r="H1386" i="1"/>
  <c r="H1390" i="1"/>
  <c r="G1394" i="1"/>
  <c r="H1394" i="1"/>
  <c r="G1396" i="1"/>
  <c r="H1396" i="1"/>
  <c r="G1398" i="1"/>
  <c r="H1398" i="1"/>
  <c r="G1400" i="1"/>
  <c r="H1400" i="1"/>
  <c r="G1327" i="1"/>
  <c r="G1331" i="1"/>
  <c r="G1335" i="1"/>
  <c r="G1339" i="1"/>
  <c r="G1343" i="1"/>
  <c r="G1347" i="1"/>
  <c r="G1351" i="1"/>
  <c r="G1355" i="1"/>
  <c r="G1359" i="1"/>
  <c r="G1363" i="1"/>
  <c r="G1367" i="1"/>
  <c r="G1371" i="1"/>
  <c r="G1375" i="1"/>
  <c r="G1379" i="1"/>
  <c r="G1383" i="1"/>
  <c r="G1387" i="1"/>
  <c r="G1391"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I1543" i="1"/>
  <c r="I1544" i="1"/>
  <c r="H1555" i="1"/>
  <c r="G1555" i="1"/>
  <c r="J1557" i="1"/>
  <c r="H1557" i="1"/>
  <c r="G1557" i="1"/>
  <c r="J1570" i="1"/>
  <c r="H1570" i="1"/>
  <c r="G1570" i="1"/>
  <c r="I1570" i="1" s="1"/>
  <c r="J1581" i="1"/>
  <c r="H1581" i="1"/>
  <c r="G1581" i="1"/>
  <c r="I1581" i="1" s="1"/>
  <c r="J1553" i="1"/>
  <c r="H1553" i="1"/>
  <c r="G1553" i="1"/>
  <c r="I1553" i="1" s="1"/>
  <c r="H1563" i="1"/>
  <c r="G1563" i="1"/>
  <c r="J1568" i="1"/>
  <c r="H1568" i="1"/>
  <c r="G1568" i="1"/>
  <c r="I1568" i="1" s="1"/>
  <c r="J1579" i="1"/>
  <c r="H1579" i="1"/>
  <c r="G1579" i="1"/>
  <c r="I1579" i="1" s="1"/>
  <c r="I1542" i="1"/>
  <c r="I1546" i="1"/>
  <c r="J1551" i="1"/>
  <c r="H1551" i="1"/>
  <c r="G1551" i="1"/>
  <c r="I1551" i="1" s="1"/>
  <c r="H1556" i="1"/>
  <c r="G1556" i="1"/>
  <c r="J1561" i="1"/>
  <c r="H1561" i="1"/>
  <c r="G1561" i="1"/>
  <c r="I1561" i="1" s="1"/>
  <c r="J1566" i="1"/>
  <c r="H1566" i="1"/>
  <c r="G1566" i="1"/>
  <c r="I1566" i="1" s="1"/>
  <c r="J1576" i="1"/>
  <c r="H1576" i="1"/>
  <c r="G1576" i="1"/>
  <c r="I1576" i="1" s="1"/>
  <c r="H1490" i="1"/>
  <c r="J1542" i="1"/>
  <c r="J1546" i="1"/>
  <c r="J1549" i="1"/>
  <c r="H1549" i="1"/>
  <c r="G1549" i="1"/>
  <c r="J1559" i="1"/>
  <c r="H1559" i="1"/>
  <c r="G1559" i="1"/>
  <c r="I1559" i="1" s="1"/>
  <c r="J1564" i="1"/>
  <c r="H1564" i="1"/>
  <c r="G1564" i="1"/>
  <c r="I1564" i="1" s="1"/>
  <c r="J1574" i="1"/>
  <c r="H1574" i="1"/>
  <c r="G1574" i="1"/>
  <c r="I1574" i="1" s="1"/>
  <c r="G1584" i="1"/>
  <c r="H1584" i="1"/>
  <c r="G1588" i="1"/>
  <c r="H1588" i="1"/>
  <c r="G1592" i="1"/>
  <c r="H1592" i="1"/>
  <c r="G1596" i="1"/>
  <c r="H1596" i="1"/>
  <c r="G1600" i="1"/>
  <c r="H1600" i="1"/>
  <c r="J1541" i="1"/>
  <c r="J1543" i="1"/>
  <c r="J1545" i="1"/>
  <c r="G1583" i="1"/>
  <c r="G1587" i="1"/>
  <c r="G1591" i="1"/>
  <c r="G1595" i="1"/>
  <c r="G1599" i="1"/>
  <c r="G1603" i="1"/>
  <c r="H1604" i="1"/>
  <c r="G1607" i="1"/>
  <c r="H1608" i="1"/>
  <c r="G1611" i="1"/>
  <c r="H1612" i="1"/>
  <c r="G1615" i="1"/>
  <c r="H1616" i="1"/>
  <c r="G1619" i="1"/>
  <c r="H1620" i="1"/>
  <c r="G1623" i="1"/>
  <c r="H1624" i="1"/>
  <c r="G1627" i="1"/>
  <c r="G1631" i="1"/>
  <c r="H1632" i="1"/>
  <c r="G1635" i="1"/>
  <c r="H1636" i="1"/>
  <c r="G1639" i="1"/>
  <c r="H1640" i="1"/>
  <c r="G1643" i="1"/>
  <c r="H1644" i="1"/>
  <c r="G1647" i="1"/>
  <c r="H1648" i="1"/>
  <c r="G1651" i="1"/>
  <c r="H1652" i="1"/>
  <c r="G1655" i="1"/>
  <c r="H1656" i="1"/>
  <c r="G1659" i="1"/>
  <c r="H1660" i="1"/>
  <c r="G1663" i="1"/>
  <c r="H1664" i="1"/>
  <c r="G1667" i="1"/>
  <c r="H1668" i="1"/>
  <c r="G1671" i="1"/>
  <c r="H1672" i="1"/>
  <c r="G1675" i="1"/>
  <c r="H1676" i="1"/>
  <c r="G1679" i="1"/>
  <c r="H1680" i="1"/>
  <c r="H1684" i="1"/>
  <c r="D648" i="4"/>
  <c r="F427" i="4"/>
  <c r="E431" i="4"/>
  <c r="E466" i="4"/>
  <c r="D460" i="1" s="1"/>
  <c r="F492" i="4"/>
  <c r="D491" i="4"/>
  <c r="G1547" i="1"/>
  <c r="G224" i="9"/>
  <c r="E224" i="9" s="1"/>
  <c r="B224" i="9" s="1"/>
  <c r="G216" i="9"/>
  <c r="E216" i="9" s="1"/>
  <c r="B216" i="9" s="1"/>
  <c r="D134" i="4"/>
  <c r="D202" i="4"/>
  <c r="F480" i="4"/>
  <c r="D479" i="4"/>
  <c r="D7" i="4"/>
  <c r="D49" i="4"/>
  <c r="F91" i="4"/>
  <c r="D125" i="4"/>
  <c r="D153" i="4"/>
  <c r="F274" i="4"/>
  <c r="F374" i="4"/>
  <c r="D373" i="4"/>
  <c r="F426" i="4"/>
  <c r="D647" i="4"/>
  <c r="D431" i="4"/>
  <c r="E479" i="4"/>
  <c r="D473" i="1" s="1"/>
  <c r="E7" i="5"/>
  <c r="F8" i="4"/>
  <c r="D106" i="4"/>
  <c r="D164" i="4"/>
  <c r="D230" i="4"/>
  <c r="D308" i="4"/>
  <c r="F322" i="4"/>
  <c r="D321" i="4"/>
  <c r="E373" i="4"/>
  <c r="D368" i="1" s="1"/>
  <c r="D406" i="4"/>
  <c r="E647" i="4"/>
  <c r="D641" i="1" s="1"/>
  <c r="D522" i="4"/>
  <c r="D597" i="4"/>
  <c r="D12" i="5"/>
  <c r="D70" i="5"/>
  <c r="G314" i="9"/>
  <c r="E314" i="9" s="1"/>
  <c r="B314" i="9" s="1"/>
  <c r="D88" i="5"/>
  <c r="D178" i="5"/>
  <c r="D251" i="5"/>
  <c r="D141" i="6"/>
  <c r="F5" i="6"/>
  <c r="D51" i="8"/>
  <c r="D466" i="4"/>
  <c r="D536" i="4"/>
  <c r="D584" i="4"/>
  <c r="G316" i="9"/>
  <c r="E316" i="9" s="1"/>
  <c r="B316" i="9" s="1"/>
  <c r="F150" i="5"/>
  <c r="G315" i="9"/>
  <c r="D219" i="5"/>
  <c r="E5" i="7"/>
  <c r="D44" i="8"/>
  <c r="F607" i="4"/>
  <c r="F89" i="5"/>
  <c r="H315" i="9"/>
  <c r="H316" i="9"/>
  <c r="E177" i="5"/>
  <c r="E338" i="9"/>
  <c r="B338" i="9" s="1"/>
  <c r="E5" i="6"/>
  <c r="D114" i="6"/>
  <c r="B155" i="9"/>
  <c r="E171" i="9"/>
  <c r="B171" i="9" s="1"/>
  <c r="G183" i="9"/>
  <c r="E183" i="9" s="1"/>
  <c r="B183"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B157" i="9"/>
  <c r="E162" i="9"/>
  <c r="B162" i="9" s="1"/>
  <c r="B165" i="9"/>
  <c r="B168" i="9"/>
  <c r="G182" i="9"/>
  <c r="E182" i="9" s="1"/>
  <c r="B182" i="9" s="1"/>
  <c r="F254" i="9"/>
  <c r="B254" i="9" s="1"/>
  <c r="F298" i="9"/>
  <c r="G220" i="9"/>
  <c r="E220" i="9" s="1"/>
  <c r="B220" i="9" s="1"/>
  <c r="E337" i="9"/>
  <c r="B337" i="9" s="1"/>
  <c r="E167" i="9"/>
  <c r="B167" i="9" s="1"/>
  <c r="G174" i="9"/>
  <c r="E174" i="9" s="1"/>
  <c r="B174" i="9" s="1"/>
  <c r="G175" i="9"/>
  <c r="E175" i="9" s="1"/>
  <c r="B175" i="9" s="1"/>
  <c r="G176" i="9"/>
  <c r="E176" i="9" s="1"/>
  <c r="B176" i="9" s="1"/>
  <c r="G177" i="9"/>
  <c r="E177" i="9" s="1"/>
  <c r="B177" i="9" s="1"/>
  <c r="G178" i="9"/>
  <c r="E178" i="9" s="1"/>
  <c r="B178" i="9" s="1"/>
  <c r="G179" i="9"/>
  <c r="E179" i="9" s="1"/>
  <c r="B179" i="9" s="1"/>
  <c r="G180" i="9"/>
  <c r="G181" i="9"/>
  <c r="E181" i="9" s="1"/>
  <c r="B181" i="9" s="1"/>
  <c r="F238" i="9"/>
  <c r="B238" i="9" s="1"/>
  <c r="B257" i="9"/>
  <c r="F270" i="9"/>
  <c r="B270" i="9" s="1"/>
  <c r="B289" i="9"/>
  <c r="B318" i="9"/>
  <c r="B340" i="9"/>
  <c r="G310" i="9"/>
  <c r="H309" i="9"/>
  <c r="M228" i="9"/>
  <c r="F228" i="9" s="1"/>
  <c r="B228" i="9" s="1"/>
  <c r="H310" i="9"/>
  <c r="G309"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I10" i="9"/>
  <c r="H179" i="9"/>
  <c r="H180" i="9"/>
  <c r="G184" i="9"/>
  <c r="E184" i="9" s="1"/>
  <c r="B184" i="9" s="1"/>
  <c r="G215" i="9"/>
  <c r="E215" i="9" s="1"/>
  <c r="B215" i="9" s="1"/>
  <c r="G219" i="9"/>
  <c r="E219" i="9" s="1"/>
  <c r="B219" i="9" s="1"/>
  <c r="G223" i="9"/>
  <c r="E223" i="9" s="1"/>
  <c r="B223" i="9" s="1"/>
  <c r="G227" i="9"/>
  <c r="E227" i="9" s="1"/>
  <c r="B227" i="9" s="1"/>
  <c r="F230" i="9"/>
  <c r="B230" i="9" s="1"/>
  <c r="B249" i="9"/>
  <c r="F262" i="9"/>
  <c r="B262" i="9" s="1"/>
  <c r="B281" i="9"/>
  <c r="B321" i="9"/>
  <c r="E332" i="9"/>
  <c r="B332" i="9" s="1"/>
  <c r="B232" i="9"/>
  <c r="B240" i="9"/>
  <c r="B248" i="9"/>
  <c r="B256" i="9"/>
  <c r="B264" i="9"/>
  <c r="B272" i="9"/>
  <c r="B280" i="9"/>
  <c r="B288" i="9"/>
  <c r="E312" i="9"/>
  <c r="B312" i="9" s="1"/>
  <c r="E152" i="4" l="1"/>
  <c r="D148" i="1" s="1"/>
  <c r="H131" i="1"/>
  <c r="G131" i="1"/>
  <c r="E6" i="4"/>
  <c r="E141" i="6"/>
  <c r="I26" i="3"/>
  <c r="D1401" i="1"/>
  <c r="E315" i="9"/>
  <c r="B315" i="9" s="1"/>
  <c r="G347" i="9"/>
  <c r="E347" i="9" s="1"/>
  <c r="D7" i="5"/>
  <c r="F12" i="5"/>
  <c r="C1017" i="1"/>
  <c r="E430" i="4"/>
  <c r="D425" i="1"/>
  <c r="F597" i="4"/>
  <c r="C591" i="1"/>
  <c r="E6" i="5"/>
  <c r="I21" i="3"/>
  <c r="D1012" i="1"/>
  <c r="G24" i="9"/>
  <c r="H24" i="9"/>
  <c r="D152" i="4"/>
  <c r="F153" i="4"/>
  <c r="C149" i="1"/>
  <c r="F141" i="6"/>
  <c r="C1537" i="1"/>
  <c r="H30" i="3"/>
  <c r="F522" i="4"/>
  <c r="C516" i="1"/>
  <c r="F164" i="4"/>
  <c r="C160" i="1"/>
  <c r="F373" i="4"/>
  <c r="D360" i="4"/>
  <c r="C368" i="1"/>
  <c r="F125" i="4"/>
  <c r="C121" i="1"/>
  <c r="F479" i="4"/>
  <c r="C473" i="1"/>
  <c r="F648" i="4"/>
  <c r="C642" i="1"/>
  <c r="C1621" i="1"/>
  <c r="I38" i="3"/>
  <c r="D535" i="4"/>
  <c r="F536" i="4"/>
  <c r="C530" i="1"/>
  <c r="D177" i="5"/>
  <c r="G336" i="9"/>
  <c r="E336" i="9" s="1"/>
  <c r="B336" i="9" s="1"/>
  <c r="F178" i="5"/>
  <c r="C1182" i="1"/>
  <c r="F406" i="4"/>
  <c r="C401" i="1"/>
  <c r="F308" i="4"/>
  <c r="D417" i="4"/>
  <c r="C303" i="1"/>
  <c r="F647" i="4"/>
  <c r="C641" i="1"/>
  <c r="F49" i="4"/>
  <c r="C45" i="1"/>
  <c r="F202" i="4"/>
  <c r="C198" i="1"/>
  <c r="G342" i="9"/>
  <c r="E342" i="9" s="1"/>
  <c r="F466" i="4"/>
  <c r="C460" i="1"/>
  <c r="F88" i="5"/>
  <c r="C1093" i="1"/>
  <c r="F230" i="4"/>
  <c r="C226" i="1"/>
  <c r="D6" i="4"/>
  <c r="F7" i="4"/>
  <c r="C3" i="1"/>
  <c r="F134" i="4"/>
  <c r="C130" i="1"/>
  <c r="F491" i="4"/>
  <c r="C485" i="1"/>
  <c r="H19" i="9"/>
  <c r="E19" i="9" s="1"/>
  <c r="B19" i="9" s="1"/>
  <c r="E176" i="5"/>
  <c r="D1180" i="1" s="1"/>
  <c r="I23" i="3"/>
  <c r="D1181" i="1"/>
  <c r="I32" i="3"/>
  <c r="D1538" i="1"/>
  <c r="D45" i="8"/>
  <c r="G343" i="9" s="1"/>
  <c r="E343" i="9" s="1"/>
  <c r="B343" i="9" s="1"/>
  <c r="C1628" i="1"/>
  <c r="F321" i="4"/>
  <c r="C316" i="1"/>
  <c r="B207" i="9"/>
  <c r="E309" i="9"/>
  <c r="B309" i="9" s="1"/>
  <c r="E310" i="9"/>
  <c r="B310" i="9" s="1"/>
  <c r="E180" i="9"/>
  <c r="B180" i="9" s="1"/>
  <c r="F114" i="6"/>
  <c r="C1510" i="1"/>
  <c r="H29" i="3"/>
  <c r="F219" i="5"/>
  <c r="G339" i="9"/>
  <c r="E339" i="9" s="1"/>
  <c r="B339" i="9" s="1"/>
  <c r="C1223" i="1"/>
  <c r="F584" i="4"/>
  <c r="C578" i="1"/>
  <c r="G345" i="9"/>
  <c r="E345" i="9" s="1"/>
  <c r="F251" i="5"/>
  <c r="H24" i="3"/>
  <c r="C1255" i="1"/>
  <c r="F70" i="5"/>
  <c r="D69" i="5"/>
  <c r="C1075" i="1"/>
  <c r="F106" i="4"/>
  <c r="C102" i="1"/>
  <c r="F431" i="4"/>
  <c r="D430" i="4"/>
  <c r="C425" i="1"/>
  <c r="E360" i="4"/>
  <c r="I1549" i="1"/>
  <c r="I1557" i="1"/>
  <c r="E299" i="4" l="1"/>
  <c r="D295" i="1" s="1"/>
  <c r="I17" i="3"/>
  <c r="E24" i="9"/>
  <c r="D2" i="1"/>
  <c r="I16" i="3"/>
  <c r="E422" i="4"/>
  <c r="E341" i="9"/>
  <c r="B342" i="9"/>
  <c r="F417" i="4"/>
  <c r="C412" i="1"/>
  <c r="H530" i="1"/>
  <c r="G530" i="1"/>
  <c r="H1621" i="1"/>
  <c r="G1621" i="1"/>
  <c r="H642" i="1"/>
  <c r="G642" i="1"/>
  <c r="H121" i="1"/>
  <c r="G121" i="1"/>
  <c r="H149" i="1"/>
  <c r="G149" i="1"/>
  <c r="H591" i="1"/>
  <c r="G591" i="1"/>
  <c r="G425" i="1"/>
  <c r="H425" i="1"/>
  <c r="G1255" i="1"/>
  <c r="H1255" i="1"/>
  <c r="H578" i="1"/>
  <c r="G578" i="1"/>
  <c r="H316" i="1"/>
  <c r="G316" i="1"/>
  <c r="H1538" i="1"/>
  <c r="G1538" i="1"/>
  <c r="H130" i="1"/>
  <c r="G130" i="1"/>
  <c r="F6" i="4"/>
  <c r="H16" i="3"/>
  <c r="D422" i="4"/>
  <c r="C2" i="1"/>
  <c r="G198" i="1"/>
  <c r="H198" i="1"/>
  <c r="H641" i="1"/>
  <c r="G641" i="1"/>
  <c r="H160" i="1"/>
  <c r="G160" i="1"/>
  <c r="F7" i="5"/>
  <c r="D6" i="5"/>
  <c r="H21" i="3"/>
  <c r="C1012" i="1"/>
  <c r="E418" i="4"/>
  <c r="D413" i="1" s="1"/>
  <c r="D355" i="1"/>
  <c r="E417" i="4"/>
  <c r="D412" i="1" s="1"/>
  <c r="H102" i="1"/>
  <c r="G102" i="1"/>
  <c r="I39" i="3"/>
  <c r="C1622" i="1"/>
  <c r="H1093" i="1"/>
  <c r="G1093" i="1"/>
  <c r="G1182" i="1"/>
  <c r="H1182" i="1"/>
  <c r="B24" i="9"/>
  <c r="H1401" i="1"/>
  <c r="G1401" i="1"/>
  <c r="D639" i="4"/>
  <c r="F430" i="4"/>
  <c r="C424" i="1"/>
  <c r="H1075" i="1"/>
  <c r="G1075" i="1"/>
  <c r="G226" i="1"/>
  <c r="H226" i="1"/>
  <c r="G460" i="1"/>
  <c r="H460" i="1"/>
  <c r="G401" i="1"/>
  <c r="H401" i="1"/>
  <c r="D640" i="4"/>
  <c r="F535" i="4"/>
  <c r="C529" i="1"/>
  <c r="K1480" i="9"/>
  <c r="H473" i="1"/>
  <c r="G473" i="1"/>
  <c r="G368" i="1"/>
  <c r="H368" i="1"/>
  <c r="D299" i="4"/>
  <c r="F152" i="4"/>
  <c r="H17" i="3"/>
  <c r="C148" i="1"/>
  <c r="E639" i="4"/>
  <c r="D633" i="1" s="1"/>
  <c r="D424" i="1"/>
  <c r="E640" i="4"/>
  <c r="D634" i="1" s="1"/>
  <c r="E346" i="9"/>
  <c r="B347" i="9"/>
  <c r="I30" i="3"/>
  <c r="D1537" i="1"/>
  <c r="H1537" i="1" s="1"/>
  <c r="B345" i="9"/>
  <c r="E344" i="9"/>
  <c r="I10" i="3" s="1"/>
  <c r="F69" i="5"/>
  <c r="H22" i="3"/>
  <c r="C1074" i="1"/>
  <c r="G1223" i="1"/>
  <c r="H1223" i="1"/>
  <c r="G1510" i="1"/>
  <c r="H1510" i="1"/>
  <c r="G1628" i="1"/>
  <c r="H1628" i="1"/>
  <c r="H485" i="1"/>
  <c r="G485" i="1"/>
  <c r="G3" i="1"/>
  <c r="H3" i="1"/>
  <c r="G45" i="1"/>
  <c r="H45" i="1"/>
  <c r="G303" i="1"/>
  <c r="H303" i="1"/>
  <c r="F177" i="5"/>
  <c r="D176" i="5"/>
  <c r="H23" i="3"/>
  <c r="C1181" i="1"/>
  <c r="D418" i="4"/>
  <c r="F360" i="4"/>
  <c r="C355" i="1"/>
  <c r="H516" i="1"/>
  <c r="G516" i="1"/>
  <c r="H299" i="9"/>
  <c r="D1011" i="1"/>
  <c r="H1017" i="1"/>
  <c r="G1017" i="1"/>
  <c r="E301" i="4" l="1"/>
  <c r="D297" i="1" s="1"/>
  <c r="E300" i="4"/>
  <c r="D296" i="1" s="1"/>
  <c r="E423" i="4"/>
  <c r="D417" i="1"/>
  <c r="E643" i="4"/>
  <c r="D637" i="1" s="1"/>
  <c r="G1537" i="1"/>
  <c r="H9" i="3"/>
  <c r="G299" i="9"/>
  <c r="E299" i="9" s="1"/>
  <c r="G306" i="9"/>
  <c r="E306" i="9" s="1"/>
  <c r="B306" i="9" s="1"/>
  <c r="F6" i="5"/>
  <c r="C1011" i="1"/>
  <c r="H2" i="1"/>
  <c r="G2" i="1"/>
  <c r="D300" i="4"/>
  <c r="F418" i="4"/>
  <c r="C413" i="1"/>
  <c r="F640" i="4"/>
  <c r="C634" i="1"/>
  <c r="F639" i="4"/>
  <c r="C633" i="1"/>
  <c r="H529" i="1"/>
  <c r="G529" i="1"/>
  <c r="H424" i="1"/>
  <c r="G424" i="1"/>
  <c r="F422" i="4"/>
  <c r="D643" i="4"/>
  <c r="C417" i="1"/>
  <c r="H1622" i="1"/>
  <c r="G1622" i="1"/>
  <c r="H412" i="1"/>
  <c r="G412" i="1"/>
  <c r="G1181" i="1"/>
  <c r="H1181" i="1"/>
  <c r="H355" i="1"/>
  <c r="G355" i="1"/>
  <c r="D423" i="4"/>
  <c r="F299" i="4"/>
  <c r="D301" i="4"/>
  <c r="C295" i="1"/>
  <c r="F176" i="5"/>
  <c r="C1180" i="1"/>
  <c r="H1074" i="1"/>
  <c r="G1074" i="1"/>
  <c r="G148" i="1"/>
  <c r="H148" i="1"/>
  <c r="H20" i="9"/>
  <c r="E425" i="4"/>
  <c r="D420" i="1" s="1"/>
  <c r="E644" i="4"/>
  <c r="D418" i="1"/>
  <c r="E424" i="4"/>
  <c r="D419" i="1" s="1"/>
  <c r="H1012" i="1"/>
  <c r="G1012" i="1"/>
  <c r="H11" i="3"/>
  <c r="B299" i="9" l="1"/>
  <c r="N3" i="9"/>
  <c r="I11" i="3"/>
  <c r="G1180" i="1"/>
  <c r="H1180" i="1"/>
  <c r="H634" i="1"/>
  <c r="G634" i="1"/>
  <c r="F300" i="4"/>
  <c r="C296" i="1"/>
  <c r="H8" i="3"/>
  <c r="H1011" i="1"/>
  <c r="G1011" i="1"/>
  <c r="K3" i="9"/>
  <c r="I9" i="3"/>
  <c r="E646" i="4"/>
  <c r="D638" i="1"/>
  <c r="E645" i="4"/>
  <c r="G20" i="9"/>
  <c r="E20" i="9" s="1"/>
  <c r="B20" i="9" s="1"/>
  <c r="D644" i="4"/>
  <c r="D425" i="4"/>
  <c r="F423" i="4"/>
  <c r="C418" i="1"/>
  <c r="D424" i="4"/>
  <c r="F301" i="4"/>
  <c r="C297" i="1"/>
  <c r="F643" i="4"/>
  <c r="C637" i="1"/>
  <c r="H295" i="1"/>
  <c r="G295" i="1"/>
  <c r="G417" i="1"/>
  <c r="H417" i="1"/>
  <c r="H633" i="1"/>
  <c r="G633" i="1"/>
  <c r="H413" i="1"/>
  <c r="G413" i="1"/>
  <c r="F424" i="4" l="1"/>
  <c r="C419" i="1"/>
  <c r="M3" i="9"/>
  <c r="H297" i="1"/>
  <c r="G297" i="1"/>
  <c r="E649" i="4"/>
  <c r="D639" i="1"/>
  <c r="H296" i="1"/>
  <c r="G296" i="1"/>
  <c r="D646" i="4"/>
  <c r="F644" i="4"/>
  <c r="C638" i="1"/>
  <c r="E650" i="4"/>
  <c r="D640" i="1"/>
  <c r="D645" i="4"/>
  <c r="G418" i="1"/>
  <c r="H418" i="1"/>
  <c r="H637" i="1"/>
  <c r="G637" i="1"/>
  <c r="F425" i="4"/>
  <c r="C420" i="1"/>
  <c r="F646" i="4" l="1"/>
  <c r="D650" i="4"/>
  <c r="C640" i="1"/>
  <c r="I18" i="3"/>
  <c r="D643" i="1"/>
  <c r="G334" i="9"/>
  <c r="H334" i="9"/>
  <c r="H420" i="1"/>
  <c r="G420" i="1"/>
  <c r="I19" i="3"/>
  <c r="D644" i="1"/>
  <c r="H638" i="1"/>
  <c r="G638" i="1"/>
  <c r="H419" i="1"/>
  <c r="G419" i="1"/>
  <c r="D649" i="4"/>
  <c r="F645" i="4"/>
  <c r="C639" i="1"/>
  <c r="G297" i="9"/>
  <c r="E297" i="9" s="1"/>
  <c r="B297" i="9" s="1"/>
  <c r="H639" i="1" l="1"/>
  <c r="G639" i="1"/>
  <c r="H7" i="3"/>
  <c r="F649" i="4"/>
  <c r="H18" i="3"/>
  <c r="C643" i="1"/>
  <c r="H640" i="1"/>
  <c r="G640" i="1"/>
  <c r="E334" i="9"/>
  <c r="F650" i="4"/>
  <c r="H19" i="3"/>
  <c r="C644" i="1"/>
  <c r="J3" i="9" l="1"/>
  <c r="H644" i="1"/>
  <c r="G644" i="1"/>
  <c r="H643" i="1"/>
  <c r="G643" i="1"/>
  <c r="B334" i="9"/>
  <c r="E298" i="9"/>
  <c r="I8" i="3" s="1"/>
  <c r="L293" i="9" l="1"/>
  <c r="F293" i="9" s="1"/>
  <c r="G295" i="9"/>
  <c r="H18" i="9"/>
  <c r="G22" i="9"/>
  <c r="M16" i="9"/>
  <c r="L15" i="9"/>
  <c r="K13" i="9"/>
  <c r="J10" i="9"/>
  <c r="I7" i="9"/>
  <c r="K5" i="9"/>
  <c r="H295" i="9"/>
  <c r="G21" i="9"/>
  <c r="H17" i="9"/>
  <c r="K10" i="9"/>
  <c r="I8" i="9"/>
  <c r="J6" i="9"/>
  <c r="G16" i="9"/>
  <c r="I12" i="9"/>
  <c r="H22" i="9"/>
  <c r="G18" i="9"/>
  <c r="J11" i="9"/>
  <c r="K9" i="9"/>
  <c r="J7" i="9"/>
  <c r="H21" i="9"/>
  <c r="I17" i="9"/>
  <c r="M15" i="9"/>
  <c r="I11" i="9"/>
  <c r="K6" i="9"/>
  <c r="G17" i="9"/>
  <c r="K7" i="9"/>
  <c r="J12" i="9"/>
  <c r="J17" i="9"/>
  <c r="I6" i="9"/>
  <c r="K12" i="9"/>
  <c r="J8" i="9"/>
  <c r="I13" i="9"/>
  <c r="K8" i="9"/>
  <c r="J13" i="9"/>
  <c r="I9" i="9"/>
  <c r="G15" i="9"/>
  <c r="J5" i="9"/>
  <c r="J9" i="9"/>
  <c r="H15" i="9"/>
  <c r="I5" i="9"/>
  <c r="K11" i="9"/>
  <c r="H16" i="9"/>
  <c r="L16" i="9"/>
  <c r="E15" i="9" l="1"/>
  <c r="E18" i="9"/>
  <c r="B18" i="9" s="1"/>
  <c r="E22" i="9"/>
  <c r="B22" i="9" s="1"/>
  <c r="F16" i="9"/>
  <c r="E13" i="9"/>
  <c r="B13" i="9" s="1"/>
  <c r="E10" i="9"/>
  <c r="B10" i="9" s="1"/>
  <c r="E5" i="9"/>
  <c r="B5" i="9" s="1"/>
  <c r="E9" i="9"/>
  <c r="B9" i="9" s="1"/>
  <c r="E11" i="9"/>
  <c r="B11" i="9" s="1"/>
  <c r="E295" i="9"/>
  <c r="E21" i="9"/>
  <c r="B21" i="9" s="1"/>
  <c r="E8" i="9"/>
  <c r="B8" i="9" s="1"/>
  <c r="E12" i="9"/>
  <c r="B12" i="9" s="1"/>
  <c r="F15" i="9"/>
  <c r="E6" i="9"/>
  <c r="B6" i="9" s="1"/>
  <c r="E17" i="9"/>
  <c r="B17" i="9" s="1"/>
  <c r="E16" i="9"/>
  <c r="E7" i="9"/>
  <c r="B7" i="9" s="1"/>
  <c r="B293" i="9"/>
  <c r="F23" i="9"/>
  <c r="F14" i="9" l="1"/>
  <c r="F3" i="9" s="1"/>
  <c r="B16" i="9"/>
  <c r="B15" i="9"/>
  <c r="E4" i="9"/>
  <c r="E14" i="9"/>
  <c r="I12" i="3" s="1"/>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<sst xmlns="http://schemas.openxmlformats.org/spreadsheetml/2006/main" count="4719" uniqueCount="3651">
  <si>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</si>
  <si>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</si>
  <si>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</si>
  <si>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</si>
  <si>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</si>
  <si>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</si>
  <si>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</si>
  <si>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</si>
  <si>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</si>
  <si>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</si>
  <si>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</si>
  <si>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</si>
  <si>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</si>
  <si>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</si>
  <si>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</si>
  <si>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</si>
  <si>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</si>
  <si>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</si>
  <si>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</si>
  <si>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</si>
  <si>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</si>
  <si>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</si>
  <si>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</si>
  <si>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</si>
  <si>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</si>
  <si>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</si>
  <si>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</si>
  <si>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</si>
  <si>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</si>
  <si>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</si>
  <si>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</si>
  <si>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PRIVLAKA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</si>
  <si>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</si>
  <si>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</si>
  <si>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</si>
  <si>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</si>
  <si>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</si>
  <si>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</si>
  <si>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</si>
  <si>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</si>
  <si>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</si>
  <si>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</si>
  <si>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</si>
  <si>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</si>
  <si>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</si>
  <si>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</si>
  <si>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</si>
  <si>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</si>
  <si>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</si>
  <si>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</si>
  <si>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</si>
  <si>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</si>
  <si>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</si>
  <si>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</si>
  <si>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</si>
  <si>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</si>
  <si>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51958 - DJEČJI VRTIĆ PRIVLAKA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</si>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</sst>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107219.3</v>
      </c>
      <c r="D2" s="6">
        <f>'PR-RAS'!E6</f>
        <v>185273.69</v>
      </c>
      <c r="E2" s="6">
        <v>0</v>
      </c>
      <c r="F2" s="6">
        <v>0</v>
      </c>
      <c r="G2" s="7">
        <f t="shared" ref="G2:G274" si="0">(B2/1000)*(C2*1+D2*2)</f>
        <v>477.76668000000001</v>
      </c>
      <c r="H2" s="7">
        <f t="shared" ref="H2:H274" si="1">ABS(C2-ROUND(C2,0))+ABS(D2-ROUND(D2,0))</f>
        <v>0.61000000000058208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280.8</v>
      </c>
      <c r="D45" s="1">
        <f>'PR-RAS'!E49</f>
        <v>187.2</v>
      </c>
      <c r="E45" s="1">
        <v>0</v>
      </c>
      <c r="F45" s="1">
        <v>0</v>
      </c>
      <c r="G45" s="2">
        <f t="shared" si="0"/>
        <v>28.828800000000001</v>
      </c>
      <c r="H45" s="2">
        <f t="shared" si="1"/>
        <v>0.39999999999997726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280.8</v>
      </c>
      <c r="D64" s="1">
        <f>'PR-RAS'!E68</f>
        <v>187.2</v>
      </c>
      <c r="E64" s="1">
        <v>0</v>
      </c>
      <c r="F64" s="1">
        <v>0</v>
      </c>
      <c r="G64" s="2">
        <f t="shared" si="0"/>
        <v>41.2776</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280.8</v>
      </c>
      <c r="D65" s="1">
        <f>'PR-RAS'!E69</f>
        <v>187.2</v>
      </c>
      <c r="E65" s="1">
        <v>0</v>
      </c>
      <c r="F65" s="1">
        <v>0</v>
      </c>
      <c r="G65" s="2">
        <f t="shared" si="0"/>
        <v>41.9328</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v>
      </c>
      <c r="D78" s="1">
        <f>'PR-RAS'!E82</f>
        <v>0.26</v>
      </c>
      <c r="E78" s="1">
        <v>0</v>
      </c>
      <c r="F78" s="1">
        <v>0</v>
      </c>
      <c r="G78" s="2">
        <f t="shared" si="0"/>
        <v>7.084E-2</v>
      </c>
      <c r="H78" s="2">
        <f t="shared" si="1"/>
        <v>0.66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v>
      </c>
      <c r="D79" s="1">
        <f>'PR-RAS'!E83</f>
        <v>0.26</v>
      </c>
      <c r="E79" s="1">
        <v>0</v>
      </c>
      <c r="F79" s="1">
        <v>0</v>
      </c>
      <c r="G79" s="2">
        <f t="shared" si="0"/>
        <v>7.1760000000000004E-2</v>
      </c>
      <c r="H79" s="2">
        <f t="shared" si="1"/>
        <v>0.66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v>
      </c>
      <c r="D81" s="1">
        <f>'PR-RAS'!E85</f>
        <v>0.26</v>
      </c>
      <c r="E81" s="1">
        <v>0</v>
      </c>
      <c r="F81" s="1">
        <v>0</v>
      </c>
      <c r="G81" s="2">
        <f t="shared" si="0"/>
        <v>7.3599999999999999E-2</v>
      </c>
      <c r="H81" s="2">
        <f t="shared" si="1"/>
        <v>0.66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23053.93</v>
      </c>
      <c r="D102" s="1">
        <f>'PR-RAS'!E106</f>
        <v>39828.65</v>
      </c>
      <c r="E102" s="1">
        <v>0</v>
      </c>
      <c r="F102" s="1">
        <v>0</v>
      </c>
      <c r="G102" s="2">
        <f t="shared" si="0"/>
        <v>10373.834230000002</v>
      </c>
      <c r="H102" s="2">
        <f t="shared" si="1"/>
        <v>0.41999999999825377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23053.93</v>
      </c>
      <c r="D108" s="1">
        <f>'PR-RAS'!E112</f>
        <v>39828.65</v>
      </c>
      <c r="E108" s="1">
        <v>0</v>
      </c>
      <c r="F108" s="1">
        <v>0</v>
      </c>
      <c r="G108" s="2">
        <f t="shared" si="0"/>
        <v>10990.101610000002</v>
      </c>
      <c r="H108" s="2">
        <f t="shared" si="1"/>
        <v>0.41999999999825377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23053.93</v>
      </c>
      <c r="D113" s="1">
        <f>'PR-RAS'!E117</f>
        <v>39828.65</v>
      </c>
      <c r="E113" s="1">
        <v>0</v>
      </c>
      <c r="F113" s="1">
        <v>0</v>
      </c>
      <c r="G113" s="2">
        <f t="shared" si="0"/>
        <v>11503.657760000002</v>
      </c>
      <c r="H113" s="2">
        <f t="shared" si="1"/>
        <v>0.41999999999825377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83884.17</v>
      </c>
      <c r="D130" s="1">
        <f>'PR-RAS'!E134</f>
        <v>145257.57999999999</v>
      </c>
      <c r="E130" s="1">
        <v>0</v>
      </c>
      <c r="F130" s="1">
        <v>0</v>
      </c>
      <c r="G130" s="2">
        <f t="shared" si="0"/>
        <v>48297.513569999996</v>
      </c>
      <c r="H130" s="2">
        <f t="shared" si="1"/>
        <v>0.59000000001105946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83884.17</v>
      </c>
      <c r="D131" s="1">
        <f>'PR-RAS'!E135</f>
        <v>145257.57999999999</v>
      </c>
      <c r="E131" s="1">
        <v>0</v>
      </c>
      <c r="F131" s="1">
        <v>0</v>
      </c>
      <c r="G131" s="2">
        <f t="shared" si="0"/>
        <v>48671.912899999996</v>
      </c>
      <c r="H131" s="2">
        <f t="shared" si="1"/>
        <v>0.59000000001105946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83884.17</v>
      </c>
      <c r="D132" s="1">
        <f>'PR-RAS'!E136</f>
        <v>145257.57999999999</v>
      </c>
      <c r="E132" s="1">
        <v>0</v>
      </c>
      <c r="F132" s="1">
        <v>0</v>
      </c>
      <c r="G132" s="2">
        <f t="shared" si="0"/>
        <v>49046.312229999996</v>
      </c>
      <c r="H132" s="2">
        <f t="shared" si="1"/>
        <v>0.59000000001105946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111227.43</v>
      </c>
      <c r="D148" s="1">
        <f>'PR-RAS'!E152</f>
        <v>194705.36</v>
      </c>
      <c r="E148" s="1">
        <v>0</v>
      </c>
      <c r="F148" s="1">
        <v>0</v>
      </c>
      <c r="G148" s="2">
        <f t="shared" si="0"/>
        <v>73593.808049999992</v>
      </c>
      <c r="H148" s="2">
        <f t="shared" si="1"/>
        <v>0.78999999997904524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86844.28</v>
      </c>
      <c r="D149" s="1">
        <f>'PR-RAS'!E153</f>
        <v>166185.16</v>
      </c>
      <c r="E149" s="1">
        <v>0</v>
      </c>
      <c r="F149" s="1">
        <v>0</v>
      </c>
      <c r="G149" s="2">
        <f t="shared" si="0"/>
        <v>62043.760799999996</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70430.8</v>
      </c>
      <c r="D150" s="1">
        <f>'PR-RAS'!E154</f>
        <v>130451.89</v>
      </c>
      <c r="E150" s="1">
        <v>0</v>
      </c>
      <c r="F150" s="1">
        <v>0</v>
      </c>
      <c r="G150" s="2">
        <f t="shared" si="0"/>
        <v>49368.852420000003</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70430.8</v>
      </c>
      <c r="D151" s="1">
        <f>'PR-RAS'!E155</f>
        <v>130451.89</v>
      </c>
      <c r="E151" s="1">
        <v>0</v>
      </c>
      <c r="F151" s="1">
        <v>0</v>
      </c>
      <c r="G151" s="2">
        <f t="shared" si="0"/>
        <v>49700.186999999998</v>
      </c>
      <c r="H151" s="2">
        <f t="shared" si="1"/>
        <v>0.30999999999767169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6100</v>
      </c>
      <c r="D155" s="1">
        <f>'PR-RAS'!E159</f>
        <v>16659.150000000001</v>
      </c>
      <c r="E155" s="1">
        <v>0</v>
      </c>
      <c r="F155" s="1">
        <v>0</v>
      </c>
      <c r="G155" s="2">
        <f t="shared" si="0"/>
        <v>6070.4182000000001</v>
      </c>
      <c r="H155" s="2">
        <f t="shared" si="1"/>
        <v>0.15000000000145519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10313.48</v>
      </c>
      <c r="D156" s="1">
        <f>'PR-RAS'!E160</f>
        <v>19074.12</v>
      </c>
      <c r="E156" s="1">
        <v>0</v>
      </c>
      <c r="F156" s="1">
        <v>0</v>
      </c>
      <c r="G156" s="2">
        <f t="shared" si="0"/>
        <v>7511.5666000000001</v>
      </c>
      <c r="H156" s="2">
        <f t="shared" si="1"/>
        <v>0.59999999999854481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10313.48</v>
      </c>
      <c r="D158" s="1">
        <f>'PR-RAS'!E162</f>
        <v>19074.12</v>
      </c>
      <c r="E158" s="1">
        <v>0</v>
      </c>
      <c r="F158" s="1">
        <v>0</v>
      </c>
      <c r="G158" s="2">
        <f t="shared" si="0"/>
        <v>7608.4900400000006</v>
      </c>
      <c r="H158" s="2">
        <f t="shared" si="1"/>
        <v>0.59999999999854481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23973.649999999998</v>
      </c>
      <c r="D160" s="1">
        <f>'PR-RAS'!E164</f>
        <v>27706.34</v>
      </c>
      <c r="E160" s="1">
        <v>0</v>
      </c>
      <c r="F160" s="1">
        <v>0</v>
      </c>
      <c r="G160" s="2">
        <f t="shared" si="0"/>
        <v>12622.42647</v>
      </c>
      <c r="H160" s="2">
        <f t="shared" si="1"/>
        <v>0.69000000000232831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4429.6899999999996</v>
      </c>
      <c r="D161" s="1">
        <f>'PR-RAS'!E165</f>
        <v>4715.9399999999996</v>
      </c>
      <c r="E161" s="1">
        <v>0</v>
      </c>
      <c r="F161" s="1">
        <v>0</v>
      </c>
      <c r="G161" s="2">
        <f t="shared" si="0"/>
        <v>2217.8512000000001</v>
      </c>
      <c r="H161" s="2">
        <f t="shared" si="1"/>
        <v>0.37000000000080036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3421.39</v>
      </c>
      <c r="D163" s="1">
        <f>'PR-RAS'!E167</f>
        <v>3778.68</v>
      </c>
      <c r="E163" s="1">
        <v>0</v>
      </c>
      <c r="F163" s="1">
        <v>0</v>
      </c>
      <c r="G163" s="2">
        <f t="shared" si="0"/>
        <v>1778.5575000000001</v>
      </c>
      <c r="H163" s="2">
        <f t="shared" si="1"/>
        <v>0.71000000000003638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1008.3</v>
      </c>
      <c r="D164" s="1">
        <f>'PR-RAS'!E168</f>
        <v>937.26</v>
      </c>
      <c r="E164" s="1">
        <v>0</v>
      </c>
      <c r="F164" s="1">
        <v>0</v>
      </c>
      <c r="G164" s="2">
        <f t="shared" si="0"/>
        <v>469.89965999999998</v>
      </c>
      <c r="H164" s="2">
        <f t="shared" si="1"/>
        <v>0.55999999999994543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13589.329999999998</v>
      </c>
      <c r="D166" s="1">
        <f>'PR-RAS'!E170</f>
        <v>14946.51</v>
      </c>
      <c r="E166" s="1">
        <v>0</v>
      </c>
      <c r="F166" s="1">
        <v>0</v>
      </c>
      <c r="G166" s="2">
        <f t="shared" si="0"/>
        <v>7174.5877499999997</v>
      </c>
      <c r="H166" s="2">
        <f t="shared" si="1"/>
        <v>0.81999999999788997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1819.33</v>
      </c>
      <c r="D167" s="1">
        <f>'PR-RAS'!E171</f>
        <v>2612.63</v>
      </c>
      <c r="E167" s="1">
        <v>0</v>
      </c>
      <c r="F167" s="1">
        <v>0</v>
      </c>
      <c r="G167" s="2">
        <f t="shared" si="0"/>
        <v>1169.4019400000002</v>
      </c>
      <c r="H167" s="2">
        <f t="shared" si="1"/>
        <v>0.6999999999998181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8556.9599999999991</v>
      </c>
      <c r="D168" s="1">
        <f>'PR-RAS'!E172</f>
        <v>10339.75</v>
      </c>
      <c r="E168" s="1">
        <v>0</v>
      </c>
      <c r="F168" s="1">
        <v>0</v>
      </c>
      <c r="G168" s="2">
        <f t="shared" si="0"/>
        <v>4882.4888200000005</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1639.63</v>
      </c>
      <c r="D169" s="1">
        <f>'PR-RAS'!E173</f>
        <v>331.72</v>
      </c>
      <c r="E169" s="1">
        <v>0</v>
      </c>
      <c r="F169" s="1">
        <v>0</v>
      </c>
      <c r="G169" s="2">
        <f t="shared" si="0"/>
        <v>386.91576000000003</v>
      </c>
      <c r="H169" s="2">
        <f t="shared" si="1"/>
        <v>0.64999999999986358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131.79</v>
      </c>
      <c r="D170" s="1">
        <f>'PR-RAS'!E174</f>
        <v>0</v>
      </c>
      <c r="E170" s="1">
        <v>0</v>
      </c>
      <c r="F170" s="1">
        <v>0</v>
      </c>
      <c r="G170" s="2">
        <f t="shared" si="0"/>
        <v>22.27251</v>
      </c>
      <c r="H170" s="2">
        <f t="shared" si="1"/>
        <v>0.21000000000000796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1381.74</v>
      </c>
      <c r="D171" s="1">
        <f>'PR-RAS'!E175</f>
        <v>1137.05</v>
      </c>
      <c r="E171" s="1">
        <v>0</v>
      </c>
      <c r="F171" s="1">
        <v>0</v>
      </c>
      <c r="G171" s="2">
        <f t="shared" si="0"/>
        <v>621.4928000000001</v>
      </c>
      <c r="H171" s="2">
        <f t="shared" si="1"/>
        <v>0.30999999999994543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59.88</v>
      </c>
      <c r="D173" s="1">
        <f>'PR-RAS'!E177</f>
        <v>525.36</v>
      </c>
      <c r="E173" s="1">
        <v>0</v>
      </c>
      <c r="F173" s="1">
        <v>0</v>
      </c>
      <c r="G173" s="2">
        <f t="shared" si="0"/>
        <v>191.0232</v>
      </c>
      <c r="H173" s="2">
        <f t="shared" si="1"/>
        <v>0.48000000000001108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5954.63</v>
      </c>
      <c r="D174" s="1">
        <f>'PR-RAS'!E178</f>
        <v>8043.8899999999994</v>
      </c>
      <c r="E174" s="1">
        <v>0</v>
      </c>
      <c r="F174" s="1">
        <v>0</v>
      </c>
      <c r="G174" s="2">
        <f t="shared" si="0"/>
        <v>3813.3369299999995</v>
      </c>
      <c r="H174" s="2">
        <f t="shared" si="1"/>
        <v>0.48000000000047294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563.03</v>
      </c>
      <c r="D175" s="1">
        <f>'PR-RAS'!E179</f>
        <v>633.70000000000005</v>
      </c>
      <c r="E175" s="1">
        <v>0</v>
      </c>
      <c r="F175" s="1">
        <v>0</v>
      </c>
      <c r="G175" s="2">
        <f t="shared" si="0"/>
        <v>318.49482</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181</v>
      </c>
      <c r="D176" s="1">
        <f>'PR-RAS'!E180</f>
        <v>702.25</v>
      </c>
      <c r="E176" s="1">
        <v>0</v>
      </c>
      <c r="F176" s="1">
        <v>0</v>
      </c>
      <c r="G176" s="2">
        <f t="shared" si="0"/>
        <v>277.46249999999998</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670</v>
      </c>
      <c r="E177" s="1">
        <v>0</v>
      </c>
      <c r="F177" s="1">
        <v>0</v>
      </c>
      <c r="G177" s="2">
        <f t="shared" si="0"/>
        <v>235.83999999999997</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962.33</v>
      </c>
      <c r="D178" s="1">
        <f>'PR-RAS'!E182</f>
        <v>869.16</v>
      </c>
      <c r="E178" s="1">
        <v>0</v>
      </c>
      <c r="F178" s="1">
        <v>0</v>
      </c>
      <c r="G178" s="2">
        <f t="shared" si="0"/>
        <v>478.01504999999997</v>
      </c>
      <c r="H178" s="2">
        <f t="shared" si="1"/>
        <v>0.49000000000000909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433.71</v>
      </c>
      <c r="D180" s="1">
        <f>'PR-RAS'!E184</f>
        <v>264.5</v>
      </c>
      <c r="E180" s="1">
        <v>0</v>
      </c>
      <c r="F180" s="1">
        <v>0</v>
      </c>
      <c r="G180" s="2">
        <f t="shared" si="0"/>
        <v>172.32508999999999</v>
      </c>
      <c r="H180" s="2">
        <f t="shared" si="1"/>
        <v>0.79000000000002046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2750</v>
      </c>
      <c r="D181" s="1">
        <f>'PR-RAS'!E185</f>
        <v>4061.2</v>
      </c>
      <c r="E181" s="1">
        <v>0</v>
      </c>
      <c r="F181" s="1">
        <v>0</v>
      </c>
      <c r="G181" s="2">
        <f t="shared" si="0"/>
        <v>1957.0319999999999</v>
      </c>
      <c r="H181" s="2">
        <f t="shared" si="1"/>
        <v>0.1999999999998181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159.26</v>
      </c>
      <c r="D182" s="1">
        <f>'PR-RAS'!E186</f>
        <v>160</v>
      </c>
      <c r="E182" s="1">
        <v>0</v>
      </c>
      <c r="F182" s="1">
        <v>0</v>
      </c>
      <c r="G182" s="2">
        <f t="shared" si="0"/>
        <v>86.74606</v>
      </c>
      <c r="H182" s="2">
        <f t="shared" si="1"/>
        <v>0.25999999999999091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905.3</v>
      </c>
      <c r="D183" s="1">
        <f>'PR-RAS'!E187</f>
        <v>683.08</v>
      </c>
      <c r="E183" s="1">
        <v>0</v>
      </c>
      <c r="F183" s="1">
        <v>0</v>
      </c>
      <c r="G183" s="2">
        <f t="shared" si="0"/>
        <v>413.40571999999997</v>
      </c>
      <c r="H183" s="2">
        <f t="shared" si="1"/>
        <v>0.37999999999999545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409.5</v>
      </c>
      <c r="D198" s="1">
        <f>'PR-RAS'!E202</f>
        <v>813.86</v>
      </c>
      <c r="E198" s="1">
        <v>0</v>
      </c>
      <c r="F198" s="1">
        <v>0</v>
      </c>
      <c r="G198" s="2">
        <f t="shared" si="0"/>
        <v>401.33234000000004</v>
      </c>
      <c r="H198" s="2">
        <f t="shared" si="1"/>
        <v>0.63999999999998636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409.5</v>
      </c>
      <c r="D212" s="1">
        <f>'PR-RAS'!E216</f>
        <v>813.86</v>
      </c>
      <c r="E212" s="1">
        <v>0</v>
      </c>
      <c r="F212" s="1">
        <v>0</v>
      </c>
      <c r="G212" s="2">
        <f t="shared" si="0"/>
        <v>429.85341999999997</v>
      </c>
      <c r="H212" s="2">
        <f t="shared" si="1"/>
        <v>0.63999999999998636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409.5</v>
      </c>
      <c r="D213" s="1">
        <f>'PR-RAS'!E217</f>
        <v>813.86</v>
      </c>
      <c r="E213" s="1">
        <v>0</v>
      </c>
      <c r="F213" s="1">
        <v>0</v>
      </c>
      <c r="G213" s="2">
        <f t="shared" si="0"/>
        <v>431.89064000000002</v>
      </c>
      <c r="H213" s="2">
        <f t="shared" si="1"/>
        <v>0.63999999999998636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111227.43</v>
      </c>
      <c r="D295" s="1">
        <f>'PR-RAS'!E299</f>
        <v>194705.36</v>
      </c>
      <c r="E295" s="1">
        <v>0</v>
      </c>
      <c r="F295" s="1">
        <v>0</v>
      </c>
      <c r="G295" s="2">
        <f t="shared" si="12"/>
        <v>147187.61609999998</v>
      </c>
      <c r="H295" s="2">
        <f t="shared" si="13"/>
        <v>0.78999999997904524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4008.1299999999901</v>
      </c>
      <c r="D297" s="1">
        <f>'PR-RAS'!E301</f>
        <v>9431.6699999999837</v>
      </c>
      <c r="E297" s="1">
        <v>0</v>
      </c>
      <c r="F297" s="1">
        <v>0</v>
      </c>
      <c r="G297" s="2">
        <f t="shared" si="12"/>
        <v>6769.9551199999869</v>
      </c>
      <c r="H297" s="2">
        <f t="shared" si="13"/>
        <v>0.46000000000640284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5743.8</v>
      </c>
      <c r="E298" s="1">
        <v>0</v>
      </c>
      <c r="F298" s="1">
        <v>0</v>
      </c>
      <c r="G298" s="2">
        <f t="shared" si="12"/>
        <v>3411.8172</v>
      </c>
      <c r="H298" s="2">
        <f t="shared" si="13"/>
        <v>0.1999999999998181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7862.68</v>
      </c>
      <c r="D299" s="1">
        <f>'PR-RAS'!E303</f>
        <v>0</v>
      </c>
      <c r="E299" s="1">
        <v>0</v>
      </c>
      <c r="F299" s="1">
        <v>0</v>
      </c>
      <c r="G299" s="2">
        <f t="shared" si="12"/>
        <v>2343.0786400000002</v>
      </c>
      <c r="H299" s="2">
        <f t="shared" si="13"/>
        <v>0.31999999999970896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4372</v>
      </c>
      <c r="D300" s="1">
        <f>'PR-RAS'!E304</f>
        <v>7531.17</v>
      </c>
      <c r="E300" s="1">
        <v>0</v>
      </c>
      <c r="F300" s="1">
        <v>0</v>
      </c>
      <c r="G300" s="2">
        <f t="shared" si="12"/>
        <v>5810.8676599999999</v>
      </c>
      <c r="H300" s="2">
        <f t="shared" si="13"/>
        <v>0.17000000000007276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107219.3</v>
      </c>
      <c r="D417" s="1">
        <f>'PR-RAS'!E422</f>
        <v>185273.69</v>
      </c>
      <c r="E417" s="1">
        <v>0</v>
      </c>
      <c r="F417" s="1">
        <v>0</v>
      </c>
      <c r="G417" s="2">
        <f t="shared" si="12"/>
        <v>198750.93888</v>
      </c>
      <c r="H417" s="2">
        <f t="shared" si="13"/>
        <v>0.61000000000058208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111227.43</v>
      </c>
      <c r="D418" s="1">
        <f>'PR-RAS'!E423</f>
        <v>194705.36</v>
      </c>
      <c r="E418" s="1">
        <v>0</v>
      </c>
      <c r="F418" s="1">
        <v>0</v>
      </c>
      <c r="G418" s="2">
        <f t="shared" si="12"/>
        <v>208766.10854999998</v>
      </c>
      <c r="H418" s="2">
        <f t="shared" si="13"/>
        <v>0.78999999997904524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4008.1299999999901</v>
      </c>
      <c r="D420" s="1">
        <f>'PR-RAS'!E425</f>
        <v>9431.6699999999837</v>
      </c>
      <c r="E420" s="1">
        <v>0</v>
      </c>
      <c r="F420" s="1">
        <v>0</v>
      </c>
      <c r="G420" s="2">
        <f t="shared" si="12"/>
        <v>9583.1459299999824</v>
      </c>
      <c r="H420" s="2">
        <f t="shared" si="13"/>
        <v>0.46000000000640284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5743.8</v>
      </c>
      <c r="E421" s="1">
        <v>0</v>
      </c>
      <c r="F421" s="1">
        <v>0</v>
      </c>
      <c r="G421" s="2">
        <f t="shared" si="12"/>
        <v>4824.7920000000004</v>
      </c>
      <c r="H421" s="2">
        <f t="shared" si="13"/>
        <v>0.1999999999998181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7862.68</v>
      </c>
      <c r="D422" s="1">
        <f>'PR-RAS'!E427</f>
        <v>0</v>
      </c>
      <c r="E422" s="1">
        <v>0</v>
      </c>
      <c r="F422" s="1">
        <v>0</v>
      </c>
      <c r="G422" s="2">
        <f t="shared" si="12"/>
        <v>3310.1882799999998</v>
      </c>
      <c r="H422" s="2">
        <f t="shared" si="13"/>
        <v>0.31999999999970896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4372</v>
      </c>
      <c r="D423" s="1">
        <f>'PR-RAS'!E428</f>
        <v>7531.17</v>
      </c>
      <c r="E423" s="1">
        <v>0</v>
      </c>
      <c r="F423" s="1">
        <v>0</v>
      </c>
      <c r="G423" s="2">
        <f t="shared" si="12"/>
        <v>8201.2914799999999</v>
      </c>
      <c r="H423" s="2">
        <f t="shared" si="13"/>
        <v>0.17000000000007276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107219.3</v>
      </c>
      <c r="D637" s="1">
        <f>'PR-RAS'!E643</f>
        <v>185273.69</v>
      </c>
      <c r="E637" s="1">
        <v>0</v>
      </c>
      <c r="F637" s="1">
        <v>0</v>
      </c>
      <c r="G637" s="2">
        <f t="shared" si="14"/>
        <v>303859.60848</v>
      </c>
      <c r="H637" s="2">
        <f t="shared" si="15"/>
        <v>0.61000000000058208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111227.43</v>
      </c>
      <c r="D638" s="1">
        <f>'PR-RAS'!E644</f>
        <v>194705.36</v>
      </c>
      <c r="E638" s="1">
        <v>0</v>
      </c>
      <c r="F638" s="1">
        <v>0</v>
      </c>
      <c r="G638" s="2">
        <f t="shared" si="14"/>
        <v>318906.50154999999</v>
      </c>
      <c r="H638" s="2">
        <f t="shared" si="15"/>
        <v>0.78999999997904524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4008.1299999999901</v>
      </c>
      <c r="D640" s="1">
        <f>'PR-RAS'!E646</f>
        <v>9431.6699999999837</v>
      </c>
      <c r="E640" s="1">
        <v>0</v>
      </c>
      <c r="F640" s="1">
        <v>0</v>
      </c>
      <c r="G640" s="2">
        <f t="shared" si="14"/>
        <v>14614.869329999972</v>
      </c>
      <c r="H640" s="2">
        <f t="shared" si="15"/>
        <v>0.46000000000640284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5743.8</v>
      </c>
      <c r="E641" s="1">
        <v>0</v>
      </c>
      <c r="F641" s="1">
        <v>0</v>
      </c>
      <c r="G641" s="2">
        <f t="shared" si="14"/>
        <v>7352.0640000000003</v>
      </c>
      <c r="H641" s="2">
        <f t="shared" si="15"/>
        <v>0.1999999999998181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7862.68</v>
      </c>
      <c r="D642" s="1">
        <f>'PR-RAS'!E648</f>
        <v>0</v>
      </c>
      <c r="E642" s="1">
        <v>0</v>
      </c>
      <c r="F642" s="1">
        <v>0</v>
      </c>
      <c r="G642" s="2">
        <f t="shared" si="14"/>
        <v>5039.9778800000004</v>
      </c>
      <c r="H642" s="2">
        <f t="shared" si="15"/>
        <v>0.31999999999970896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11870.80999999999</v>
      </c>
      <c r="D644" s="1">
        <f>'PR-RAS'!E650</f>
        <v>3687.8699999999835</v>
      </c>
      <c r="E644" s="1">
        <v>0</v>
      </c>
      <c r="F644" s="1">
        <v>0</v>
      </c>
      <c r="G644" s="2">
        <f t="shared" si="14"/>
        <v>12375.531649999974</v>
      </c>
      <c r="H644" s="2">
        <f t="shared" si="15"/>
        <v>0.32000000002608431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6507.71</v>
      </c>
      <c r="D646" s="1">
        <f>'PR-RAS'!E653</f>
        <v>28320.18</v>
      </c>
      <c r="E646" s="1">
        <v>0</v>
      </c>
      <c r="F646" s="1">
        <v>0</v>
      </c>
      <c r="G646" s="2">
        <f t="shared" si="14"/>
        <v>40730.505150000005</v>
      </c>
      <c r="H646" s="2">
        <f t="shared" si="15"/>
        <v>0.47000000000025466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107479.3</v>
      </c>
      <c r="D647" s="1">
        <f>'PR-RAS'!E654</f>
        <v>183377.88</v>
      </c>
      <c r="E647" s="1">
        <v>0</v>
      </c>
      <c r="F647" s="1">
        <v>0</v>
      </c>
      <c r="G647" s="2">
        <f t="shared" si="14"/>
        <v>306355.84876000002</v>
      </c>
      <c r="H647" s="2">
        <f t="shared" si="15"/>
        <v>0.41999999999825377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105322.33</v>
      </c>
      <c r="D648" s="1">
        <f>'PR-RAS'!E655</f>
        <v>192102.24</v>
      </c>
      <c r="E648" s="1">
        <v>0</v>
      </c>
      <c r="F648" s="1">
        <v>0</v>
      </c>
      <c r="G648" s="2">
        <f t="shared" si="14"/>
        <v>316723.84607000003</v>
      </c>
      <c r="H648" s="2">
        <f t="shared" si="15"/>
        <v>0.569999999992433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8664.6800000000076</v>
      </c>
      <c r="D649" s="1">
        <f>'PR-RAS'!E656</f>
        <v>19595.820000000007</v>
      </c>
      <c r="E649" s="1">
        <v>0</v>
      </c>
      <c r="F649" s="1">
        <v>0</v>
      </c>
      <c r="G649" s="2">
        <f t="shared" si="14"/>
        <v>31010.895360000013</v>
      </c>
      <c r="H649" s="2">
        <f t="shared" si="15"/>
        <v>0.49999999998544808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v>
      </c>
      <c r="D651" s="1">
        <f>'PR-RAS'!E658</f>
        <v>18</v>
      </c>
      <c r="E651" s="1">
        <v>0</v>
      </c>
      <c r="F651" s="1">
        <v>0</v>
      </c>
      <c r="G651" s="2">
        <f t="shared" si="14"/>
        <v>30.55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v>
      </c>
      <c r="D653" s="1">
        <f>'PR-RAS'!E660</f>
        <v>18</v>
      </c>
      <c r="E653" s="1">
        <v>0</v>
      </c>
      <c r="F653" s="1">
        <v>0</v>
      </c>
      <c r="G653" s="2">
        <f t="shared" si="14"/>
        <v>30.644000000000002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280.8</v>
      </c>
      <c r="D677" s="1">
        <f>'PR-RAS'!E684</f>
        <v>187.2</v>
      </c>
      <c r="E677" s="1">
        <v>0</v>
      </c>
      <c r="F677" s="1">
        <v>0</v>
      </c>
      <c r="G677" s="2">
        <f t="shared" si="14"/>
        <v>442.91520000000008</v>
      </c>
      <c r="H677" s="2">
        <f t="shared" si="15"/>
        <v>0.39999999999997726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3421.39</v>
      </c>
      <c r="D727" s="1">
        <f>'PR-RAS'!E734</f>
        <v>3778.68</v>
      </c>
      <c r="E727" s="1">
        <v>0</v>
      </c>
      <c r="F727" s="1">
        <v>0</v>
      </c>
      <c r="G727" s="2">
        <f t="shared" si="14"/>
        <v>7970.5725000000002</v>
      </c>
      <c r="H727" s="2">
        <f t="shared" si="15"/>
        <v>0.71000000000003638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23339.71</v>
      </c>
      <c r="D1582" s="6"/>
      <c r="E1582" s="6">
        <v>0</v>
      </c>
      <c r="F1582" s="6">
        <v>0</v>
      </c>
      <c r="G1582" s="7">
        <f t="shared" ref="G1582:G1686" si="70">B1582/1000*C1582</f>
        <v>23.33971</v>
      </c>
      <c r="H1582" s="7">
        <f t="shared" ref="H1582:H1686" si="71">ABS(C1582-ROUND(C1582,0))</f>
        <v>0.29000000000087311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188598.56</v>
      </c>
      <c r="D1583" s="1">
        <v>0</v>
      </c>
      <c r="E1583" s="1">
        <v>0</v>
      </c>
      <c r="F1583" s="1">
        <v>0</v>
      </c>
      <c r="G1583" s="2">
        <f t="shared" si="70"/>
        <v>377.19711999999998</v>
      </c>
      <c r="H1583" s="2">
        <f t="shared" si="71"/>
        <v>0.44000000000232831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188598.56</v>
      </c>
      <c r="D1585" s="1">
        <v>0</v>
      </c>
      <c r="E1585" s="1">
        <v>0</v>
      </c>
      <c r="F1585" s="1">
        <v>0</v>
      </c>
      <c r="G1585" s="2">
        <f t="shared" si="70"/>
        <v>754.39423999999997</v>
      </c>
      <c r="H1585" s="2">
        <f t="shared" si="71"/>
        <v>0.44000000000232831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165054.35999999999</v>
      </c>
      <c r="D1586" s="1">
        <v>0</v>
      </c>
      <c r="E1586" s="1">
        <v>0</v>
      </c>
      <c r="F1586" s="1">
        <v>0</v>
      </c>
      <c r="G1586" s="2">
        <f t="shared" si="70"/>
        <v>825.27179999999998</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23544.2</v>
      </c>
      <c r="D1587" s="1">
        <v>0</v>
      </c>
      <c r="E1587" s="1">
        <v>0</v>
      </c>
      <c r="F1587" s="1">
        <v>0</v>
      </c>
      <c r="G1587" s="2">
        <f t="shared" si="70"/>
        <v>141.26520000000002</v>
      </c>
      <c r="H1587" s="2">
        <f t="shared" si="71"/>
        <v>0.2000000000007276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183717.72</v>
      </c>
      <c r="D1602" s="1">
        <v>0</v>
      </c>
      <c r="E1602" s="1">
        <v>0</v>
      </c>
      <c r="F1602" s="1">
        <v>0</v>
      </c>
      <c r="G1602" s="2">
        <f t="shared" si="70"/>
        <v>3858.0721200000003</v>
      </c>
      <c r="H1602" s="2">
        <f t="shared" si="71"/>
        <v>0.27999999999883585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183717.72</v>
      </c>
      <c r="D1604" s="1">
        <v>0</v>
      </c>
      <c r="E1604" s="1">
        <v>0</v>
      </c>
      <c r="F1604" s="1">
        <v>0</v>
      </c>
      <c r="G1604" s="2">
        <f t="shared" si="70"/>
        <v>4225.50756</v>
      </c>
      <c r="H1604" s="2">
        <f t="shared" si="71"/>
        <v>0.27999999999883585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160171.56</v>
      </c>
      <c r="D1605" s="1">
        <v>0</v>
      </c>
      <c r="E1605" s="1">
        <v>0</v>
      </c>
      <c r="F1605" s="1">
        <v>0</v>
      </c>
      <c r="G1605" s="2">
        <f t="shared" si="70"/>
        <v>3844.11744</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23546.16</v>
      </c>
      <c r="D1606" s="1">
        <v>0</v>
      </c>
      <c r="E1606" s="1">
        <v>0</v>
      </c>
      <c r="F1606" s="1">
        <v>0</v>
      </c>
      <c r="G1606" s="2">
        <f t="shared" si="70"/>
        <v>588.654</v>
      </c>
      <c r="H1606" s="2">
        <f t="shared" si="71"/>
        <v>0.15999999999985448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28220.549999999988</v>
      </c>
      <c r="D1621" s="1">
        <v>0</v>
      </c>
      <c r="E1621" s="1">
        <v>0</v>
      </c>
      <c r="F1621" s="1">
        <v>0</v>
      </c>
      <c r="G1621" s="2">
        <f t="shared" si="70"/>
        <v>1128.8219999999997</v>
      </c>
      <c r="H1621" s="2">
        <f t="shared" si="71"/>
        <v>0.45000000001164153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28220.55</v>
      </c>
      <c r="D1681" s="1">
        <v>0</v>
      </c>
      <c r="E1681" s="1">
        <v>0</v>
      </c>
      <c r="F1681" s="1">
        <v>0</v>
      </c>
      <c r="G1681" s="2">
        <f t="shared" si="70"/>
        <v>2822.0550000000003</v>
      </c>
      <c r="H1681" s="2">
        <f t="shared" si="71"/>
        <v>0.4500000000007276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28220.55</v>
      </c>
      <c r="D1683" s="1">
        <v>0</v>
      </c>
      <c r="E1683" s="1">
        <v>0</v>
      </c>
      <c r="F1683" s="1">
        <v>0</v>
      </c>
      <c r="G1683" s="2">
        <f t="shared" si="70"/>
        <v>2878.4960999999998</v>
      </c>
      <c r="H1683" s="2">
        <f t="shared" si="71"/>
        <v>0.4500000000007276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51958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107219.3</v>
      </c>
      <c r="I16" s="298">
        <f>'PR-RAS'!E6</f>
        <v>185273.69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111227.43</v>
      </c>
      <c r="I17" s="298">
        <f>'PR-RAS'!E152</f>
        <v>194705.36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11870.80999999999</v>
      </c>
      <c r="I19" s="298">
        <f>'PR-RAS'!E650</f>
        <v>3687.8699999999835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23339.71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28220.549999999988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28220.55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667" zoomScaleNormal="100" workbookViewId="0">
      <selection activeCell="E658" sqref="E6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107219.3</v>
      </c>
      <c r="E6" s="59">
        <f>E7+E43+E49+E82+E106+E125+E134+E140</f>
        <v>185273.69</v>
      </c>
      <c r="F6" s="44">
        <f t="shared" ref="F6:F132" si="0">IF(D6&lt;&gt;0,IF(E6/D6&gt;=100,"&gt;&gt;100",E6/D6*100),"-")</f>
        <v>172.79882446537144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280.8</v>
      </c>
      <c r="E49" s="59">
        <f>E50+E53+E58+E61+E64+E68+E71+E74+E77</f>
        <v>187.2</v>
      </c>
      <c r="F49" s="44">
        <f t="shared" si="0"/>
        <v>66.666666666666657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280.8</v>
      </c>
      <c r="E68" s="59">
        <f t="shared" si="11"/>
        <v>187.2</v>
      </c>
      <c r="F68" s="44">
        <f t="shared" si="0"/>
        <v>66.666666666666657</v>
      </c>
    </row>
    <row r="69" spans="1:6" ht="12.75" customHeight="1" x14ac:dyDescent="0.2">
      <c r="A69" s="62" t="s">
        <v>189</v>
      </c>
      <c r="B69" s="63" t="s">
        <v>190</v>
      </c>
      <c r="C69" s="267" t="s">
        <v>189</v>
      </c>
      <c r="D69" s="193">
        <v>280.8</v>
      </c>
      <c r="E69" s="193">
        <v>187.2</v>
      </c>
      <c r="F69" s="44">
        <f t="shared" si="0"/>
        <v>66.666666666666657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0.4</v>
      </c>
      <c r="E82" s="59">
        <f t="shared" si="15"/>
        <v>0.26</v>
      </c>
      <c r="F82" s="44">
        <f t="shared" si="0"/>
        <v>65</v>
      </c>
    </row>
    <row r="83" spans="1:6" ht="12.75" customHeight="1" x14ac:dyDescent="0.2">
      <c r="A83" s="62">
        <v>641</v>
      </c>
      <c r="B83" s="63" t="s">
        <v>217</v>
      </c>
      <c r="C83" s="267" t="s">
        <v>218</v>
      </c>
      <c r="D83" s="59">
        <f t="shared" ref="D83:E83" si="16">SUM(D84:D90)</f>
        <v>0.4</v>
      </c>
      <c r="E83" s="59">
        <f t="shared" si="16"/>
        <v>0.26</v>
      </c>
      <c r="F83" s="44">
        <f t="shared" si="0"/>
        <v>65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0.4</v>
      </c>
      <c r="E85" s="193">
        <v>0.26</v>
      </c>
      <c r="F85" s="44">
        <f t="shared" si="0"/>
        <v>65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23053.93</v>
      </c>
      <c r="E106" s="59">
        <f>E107+E112+E120+E124</f>
        <v>39828.65</v>
      </c>
      <c r="F106" s="44">
        <f t="shared" si="0"/>
        <v>172.76295191318792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23053.93</v>
      </c>
      <c r="E112" s="59">
        <f t="shared" si="20"/>
        <v>39828.65</v>
      </c>
      <c r="F112" s="44">
        <f t="shared" si="0"/>
        <v>172.76295191318792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23053.93</v>
      </c>
      <c r="E117" s="193">
        <v>39828.65</v>
      </c>
      <c r="F117" s="44">
        <f t="shared" si="0"/>
        <v>172.76295191318792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83884.17</v>
      </c>
      <c r="E134" s="59">
        <f t="shared" si="25"/>
        <v>145257.57999999999</v>
      </c>
      <c r="F134" s="44">
        <f t="shared" ref="F134:F229" si="26">IF(D134&lt;&gt;0,IF(E134/D134&gt;=100,"&gt;&gt;100",E134/D134*100),"-")</f>
        <v>173.16447191406911</v>
      </c>
    </row>
    <row r="135" spans="1:6" ht="24" x14ac:dyDescent="0.2">
      <c r="A135" s="62">
        <v>671</v>
      </c>
      <c r="B135" s="181" t="s">
        <v>321</v>
      </c>
      <c r="C135" s="267" t="s">
        <v>322</v>
      </c>
      <c r="D135" s="59">
        <f t="shared" ref="D135:E135" si="27">SUM(D136:D138)</f>
        <v>83884.17</v>
      </c>
      <c r="E135" s="59">
        <f t="shared" si="27"/>
        <v>145257.57999999999</v>
      </c>
      <c r="F135" s="44">
        <f t="shared" si="26"/>
        <v>173.16447191406911</v>
      </c>
    </row>
    <row r="136" spans="1:6" ht="12.75" customHeight="1" x14ac:dyDescent="0.2">
      <c r="A136" s="62">
        <v>6711</v>
      </c>
      <c r="B136" s="64" t="s">
        <v>323</v>
      </c>
      <c r="C136" s="267" t="s">
        <v>324</v>
      </c>
      <c r="D136" s="193">
        <v>83884.17</v>
      </c>
      <c r="E136" s="193">
        <v>145257.57999999999</v>
      </c>
      <c r="F136" s="44">
        <f t="shared" si="26"/>
        <v>173.16447191406911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111227.43</v>
      </c>
      <c r="E152" s="59">
        <f>E153+E164+E202+E221+E230+E262+E273</f>
        <v>194705.36</v>
      </c>
      <c r="F152" s="44">
        <f t="shared" si="26"/>
        <v>175.05156776525359</v>
      </c>
    </row>
    <row r="153" spans="1:6" ht="12.75" customHeight="1" x14ac:dyDescent="0.2">
      <c r="A153" s="62">
        <v>31</v>
      </c>
      <c r="B153" s="63" t="s">
        <v>356</v>
      </c>
      <c r="C153" s="267" t="s">
        <v>357</v>
      </c>
      <c r="D153" s="59">
        <f t="shared" ref="D153:E153" si="30">D154+D159+D160</f>
        <v>86844.28</v>
      </c>
      <c r="E153" s="59">
        <f t="shared" si="30"/>
        <v>166185.16</v>
      </c>
      <c r="F153" s="44">
        <f t="shared" si="26"/>
        <v>191.35993758022983</v>
      </c>
    </row>
    <row r="154" spans="1:6" ht="12.75" customHeight="1" x14ac:dyDescent="0.2">
      <c r="A154" s="62">
        <v>311</v>
      </c>
      <c r="B154" s="63" t="s">
        <v>358</v>
      </c>
      <c r="C154" s="267" t="s">
        <v>359</v>
      </c>
      <c r="D154" s="59">
        <f t="shared" ref="D154:E154" si="31">SUM(D155:D158)</f>
        <v>70430.8</v>
      </c>
      <c r="E154" s="59">
        <f t="shared" si="31"/>
        <v>130451.89</v>
      </c>
      <c r="F154" s="44">
        <f t="shared" si="26"/>
        <v>185.21994638709199</v>
      </c>
    </row>
    <row r="155" spans="1:6" ht="12.75" customHeight="1" x14ac:dyDescent="0.2">
      <c r="A155" s="62">
        <v>3111</v>
      </c>
      <c r="B155" s="63" t="s">
        <v>360</v>
      </c>
      <c r="C155" s="267" t="s">
        <v>361</v>
      </c>
      <c r="D155" s="193">
        <v>70430.8</v>
      </c>
      <c r="E155" s="193">
        <v>130451.89</v>
      </c>
      <c r="F155" s="44">
        <f t="shared" si="26"/>
        <v>185.21994638709199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6100</v>
      </c>
      <c r="E159" s="193">
        <v>16659.150000000001</v>
      </c>
      <c r="F159" s="44">
        <f t="shared" si="26"/>
        <v>273.10081967213119</v>
      </c>
    </row>
    <row r="160" spans="1:6" ht="12.75" customHeight="1" x14ac:dyDescent="0.2">
      <c r="A160" s="62">
        <v>313</v>
      </c>
      <c r="B160" s="64" t="s">
        <v>370</v>
      </c>
      <c r="C160" s="267" t="s">
        <v>371</v>
      </c>
      <c r="D160" s="59">
        <f t="shared" ref="D160:E160" si="32">SUM(D161:D163)</f>
        <v>10313.48</v>
      </c>
      <c r="E160" s="59">
        <f t="shared" si="32"/>
        <v>19074.12</v>
      </c>
      <c r="F160" s="44">
        <f t="shared" si="26"/>
        <v>184.9435883911153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10313.48</v>
      </c>
      <c r="E162" s="193">
        <v>19074.12</v>
      </c>
      <c r="F162" s="44">
        <f t="shared" si="26"/>
        <v>184.9435883911153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23973.649999999998</v>
      </c>
      <c r="E164" s="59">
        <f>E165+E170+E178+E188+E189+E194</f>
        <v>27706.34</v>
      </c>
      <c r="F164" s="44">
        <f t="shared" si="26"/>
        <v>115.56996952904544</v>
      </c>
    </row>
    <row r="165" spans="1:6" ht="12.75" customHeight="1" x14ac:dyDescent="0.2">
      <c r="A165" s="62">
        <v>321</v>
      </c>
      <c r="B165" s="63" t="s">
        <v>380</v>
      </c>
      <c r="C165" s="267" t="s">
        <v>381</v>
      </c>
      <c r="D165" s="59">
        <f t="shared" ref="D165:E165" si="33">SUM(D166:D169)</f>
        <v>4429.6899999999996</v>
      </c>
      <c r="E165" s="59">
        <f t="shared" si="33"/>
        <v>4715.9399999999996</v>
      </c>
      <c r="F165" s="44">
        <f t="shared" si="26"/>
        <v>106.46207748171994</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3421.39</v>
      </c>
      <c r="E167" s="193">
        <v>3778.68</v>
      </c>
      <c r="F167" s="44">
        <f t="shared" si="26"/>
        <v>110.44283171459553</v>
      </c>
    </row>
    <row r="168" spans="1:6" ht="12.75" customHeight="1" x14ac:dyDescent="0.2">
      <c r="A168" s="62">
        <v>3213</v>
      </c>
      <c r="B168" s="63" t="s">
        <v>386</v>
      </c>
      <c r="C168" s="267" t="s">
        <v>387</v>
      </c>
      <c r="D168" s="193">
        <v>1008.3</v>
      </c>
      <c r="E168" s="193">
        <v>937.26</v>
      </c>
      <c r="F168" s="44">
        <f t="shared" si="26"/>
        <v>92.95447783397799</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13589.329999999998</v>
      </c>
      <c r="E170" s="59">
        <f t="shared" si="34"/>
        <v>14946.51</v>
      </c>
      <c r="F170" s="44">
        <f t="shared" si="26"/>
        <v>109.9871001734449</v>
      </c>
    </row>
    <row r="171" spans="1:6" ht="12.75" customHeight="1" x14ac:dyDescent="0.2">
      <c r="A171" s="62">
        <v>3221</v>
      </c>
      <c r="B171" s="63" t="s">
        <v>392</v>
      </c>
      <c r="C171" s="267" t="s">
        <v>393</v>
      </c>
      <c r="D171" s="193">
        <v>1819.33</v>
      </c>
      <c r="E171" s="193">
        <v>2612.63</v>
      </c>
      <c r="F171" s="44">
        <f t="shared" si="26"/>
        <v>143.60396409667294</v>
      </c>
    </row>
    <row r="172" spans="1:6" ht="12.75" customHeight="1" x14ac:dyDescent="0.2">
      <c r="A172" s="62">
        <v>3222</v>
      </c>
      <c r="B172" s="63" t="s">
        <v>394</v>
      </c>
      <c r="C172" s="267" t="s">
        <v>395</v>
      </c>
      <c r="D172" s="193">
        <v>8556.9599999999991</v>
      </c>
      <c r="E172" s="193">
        <v>10339.75</v>
      </c>
      <c r="F172" s="44">
        <f t="shared" si="26"/>
        <v>120.83438510873022</v>
      </c>
    </row>
    <row r="173" spans="1:6" ht="12.75" customHeight="1" x14ac:dyDescent="0.2">
      <c r="A173" s="62">
        <v>3223</v>
      </c>
      <c r="B173" s="64" t="s">
        <v>396</v>
      </c>
      <c r="C173" s="267" t="s">
        <v>397</v>
      </c>
      <c r="D173" s="193">
        <v>1639.63</v>
      </c>
      <c r="E173" s="193">
        <v>331.72</v>
      </c>
      <c r="F173" s="44">
        <f t="shared" si="26"/>
        <v>20.231393668083651</v>
      </c>
    </row>
    <row r="174" spans="1:6" ht="12.75" customHeight="1" x14ac:dyDescent="0.2">
      <c r="A174" s="62">
        <v>3224</v>
      </c>
      <c r="B174" s="64" t="s">
        <v>398</v>
      </c>
      <c r="C174" s="267" t="s">
        <v>399</v>
      </c>
      <c r="D174" s="193">
        <v>131.79</v>
      </c>
      <c r="E174" s="193"/>
      <c r="F174" s="44">
        <f t="shared" si="26"/>
        <v>0</v>
      </c>
    </row>
    <row r="175" spans="1:6" ht="12.75" customHeight="1" x14ac:dyDescent="0.2">
      <c r="A175" s="62">
        <v>3225</v>
      </c>
      <c r="B175" s="64" t="s">
        <v>400</v>
      </c>
      <c r="C175" s="267" t="s">
        <v>401</v>
      </c>
      <c r="D175" s="193">
        <v>1381.74</v>
      </c>
      <c r="E175" s="193">
        <v>1137.05</v>
      </c>
      <c r="F175" s="44">
        <f t="shared" si="26"/>
        <v>82.29116910562044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59.88</v>
      </c>
      <c r="E177" s="193">
        <v>525.36</v>
      </c>
      <c r="F177" s="44">
        <f t="shared" si="26"/>
        <v>877.35470941883773</v>
      </c>
    </row>
    <row r="178" spans="1:6" ht="12.75" customHeight="1" x14ac:dyDescent="0.2">
      <c r="A178" s="62">
        <v>323</v>
      </c>
      <c r="B178" s="64" t="s">
        <v>406</v>
      </c>
      <c r="C178" s="267" t="s">
        <v>407</v>
      </c>
      <c r="D178" s="59">
        <f t="shared" ref="D178:E178" si="35">SUM(D179:D187)</f>
        <v>5954.63</v>
      </c>
      <c r="E178" s="59">
        <f t="shared" si="35"/>
        <v>8043.8899999999994</v>
      </c>
      <c r="F178" s="44">
        <f t="shared" si="26"/>
        <v>135.08631098825617</v>
      </c>
    </row>
    <row r="179" spans="1:6" ht="12.75" customHeight="1" x14ac:dyDescent="0.2">
      <c r="A179" s="62">
        <v>3231</v>
      </c>
      <c r="B179" s="64" t="s">
        <v>408</v>
      </c>
      <c r="C179" s="267" t="s">
        <v>409</v>
      </c>
      <c r="D179" s="193">
        <v>563.03</v>
      </c>
      <c r="E179" s="193">
        <v>633.70000000000005</v>
      </c>
      <c r="F179" s="44">
        <f t="shared" si="26"/>
        <v>112.5517290375291</v>
      </c>
    </row>
    <row r="180" spans="1:6" ht="12.75" customHeight="1" x14ac:dyDescent="0.2">
      <c r="A180" s="62">
        <v>3232</v>
      </c>
      <c r="B180" s="64" t="s">
        <v>410</v>
      </c>
      <c r="C180" s="267" t="s">
        <v>411</v>
      </c>
      <c r="D180" s="193">
        <v>181</v>
      </c>
      <c r="E180" s="193">
        <v>702.25</v>
      </c>
      <c r="F180" s="44">
        <f t="shared" si="26"/>
        <v>387.98342541436466</v>
      </c>
    </row>
    <row r="181" spans="1:6" ht="12.75" customHeight="1" x14ac:dyDescent="0.2">
      <c r="A181" s="62">
        <v>3233</v>
      </c>
      <c r="B181" s="64" t="s">
        <v>412</v>
      </c>
      <c r="C181" s="267" t="s">
        <v>413</v>
      </c>
      <c r="D181" s="193">
        <v>0</v>
      </c>
      <c r="E181" s="193">
        <v>670</v>
      </c>
      <c r="F181" s="44" t="str">
        <f t="shared" si="26"/>
        <v>-</v>
      </c>
    </row>
    <row r="182" spans="1:6" ht="12.75" customHeight="1" x14ac:dyDescent="0.2">
      <c r="A182" s="62">
        <v>3234</v>
      </c>
      <c r="B182" s="64" t="s">
        <v>414</v>
      </c>
      <c r="C182" s="267" t="s">
        <v>415</v>
      </c>
      <c r="D182" s="193">
        <v>962.33</v>
      </c>
      <c r="E182" s="193">
        <v>869.16</v>
      </c>
      <c r="F182" s="44">
        <f t="shared" si="26"/>
        <v>90.318289983685418</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433.71</v>
      </c>
      <c r="E184" s="193">
        <v>264.5</v>
      </c>
      <c r="F184" s="44">
        <f t="shared" si="26"/>
        <v>60.985451107883151</v>
      </c>
    </row>
    <row r="185" spans="1:6" ht="12.75" customHeight="1" x14ac:dyDescent="0.2">
      <c r="A185" s="62">
        <v>3237</v>
      </c>
      <c r="B185" s="63" t="s">
        <v>420</v>
      </c>
      <c r="C185" s="267" t="s">
        <v>421</v>
      </c>
      <c r="D185" s="193">
        <v>2750</v>
      </c>
      <c r="E185" s="193">
        <v>4061.2</v>
      </c>
      <c r="F185" s="44">
        <f t="shared" si="26"/>
        <v>147.67999999999998</v>
      </c>
    </row>
    <row r="186" spans="1:6" ht="12.75" customHeight="1" x14ac:dyDescent="0.2">
      <c r="A186" s="62">
        <v>3238</v>
      </c>
      <c r="B186" s="63" t="s">
        <v>422</v>
      </c>
      <c r="C186" s="267" t="s">
        <v>423</v>
      </c>
      <c r="D186" s="193">
        <v>159.26</v>
      </c>
      <c r="E186" s="193">
        <v>160</v>
      </c>
      <c r="F186" s="44">
        <f t="shared" si="26"/>
        <v>100.46464900163257</v>
      </c>
    </row>
    <row r="187" spans="1:6" ht="12.75" customHeight="1" x14ac:dyDescent="0.2">
      <c r="A187" s="62">
        <v>3239</v>
      </c>
      <c r="B187" s="63" t="s">
        <v>424</v>
      </c>
      <c r="C187" s="267" t="s">
        <v>425</v>
      </c>
      <c r="D187" s="193">
        <v>905.3</v>
      </c>
      <c r="E187" s="193">
        <v>683.08</v>
      </c>
      <c r="F187" s="44">
        <f t="shared" si="26"/>
        <v>75.453440848337578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0</v>
      </c>
      <c r="F194" s="44" t="str">
        <f t="shared" si="26"/>
        <v>-</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409.5</v>
      </c>
      <c r="E202" s="59">
        <f t="shared" si="37"/>
        <v>813.86</v>
      </c>
      <c r="F202" s="44">
        <f t="shared" si="26"/>
        <v>198.74481074481074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409.5</v>
      </c>
      <c r="E216" s="59">
        <f t="shared" si="40"/>
        <v>813.86</v>
      </c>
      <c r="F216" s="44">
        <f t="shared" si="26"/>
        <v>198.74481074481074</v>
      </c>
    </row>
    <row r="217" spans="1:6" ht="12.75" customHeight="1" x14ac:dyDescent="0.2">
      <c r="A217" s="62">
        <v>3431</v>
      </c>
      <c r="B217" s="181" t="s">
        <v>484</v>
      </c>
      <c r="C217" s="267" t="s">
        <v>485</v>
      </c>
      <c r="D217" s="193">
        <v>409.5</v>
      </c>
      <c r="E217" s="193">
        <v>813.86</v>
      </c>
      <c r="F217" s="44">
        <f t="shared" si="26"/>
        <v>198.74481074481074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111227.43</v>
      </c>
      <c r="E299" s="59">
        <f>E152-E297+E298</f>
        <v>194705.36</v>
      </c>
      <c r="F299" s="44">
        <f t="shared" si="68"/>
        <v>175.05156776525359</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4008.1299999999901</v>
      </c>
      <c r="E301" s="59">
        <f>IF(E299&gt;=E6,E299-E6,0)</f>
        <v>9431.6699999999837</v>
      </c>
      <c r="F301" s="44">
        <f t="shared" si="68"/>
        <v>235.31347536132827</v>
      </c>
    </row>
    <row r="302" spans="1:6" ht="12.75" customHeight="1" x14ac:dyDescent="0.2">
      <c r="A302" s="62">
        <v>92211</v>
      </c>
      <c r="B302" s="63" t="s">
        <v>645</v>
      </c>
      <c r="C302" s="267" t="s">
        <v>646</v>
      </c>
      <c r="D302" s="193">
        <v>0</v>
      </c>
      <c r="E302" s="193">
        <v>5743.8</v>
      </c>
      <c r="F302" s="44" t="str">
        <f t="shared" si="68"/>
        <v>-</v>
      </c>
    </row>
    <row r="303" spans="1:6" ht="12.75" customHeight="1" x14ac:dyDescent="0.2">
      <c r="A303" s="62">
        <v>92221</v>
      </c>
      <c r="B303" s="63" t="s">
        <v>647</v>
      </c>
      <c r="C303" s="267" t="s">
        <v>648</v>
      </c>
      <c r="D303" s="193">
        <v>7862.68</v>
      </c>
      <c r="E303" s="193">
        <v>0</v>
      </c>
      <c r="F303" s="44">
        <f t="shared" si="68"/>
        <v>0</v>
      </c>
    </row>
    <row r="304" spans="1:6" ht="12.75" customHeight="1" x14ac:dyDescent="0.2">
      <c r="A304" s="62">
        <v>96</v>
      </c>
      <c r="B304" s="228" t="s">
        <v>649</v>
      </c>
      <c r="C304" s="267" t="s">
        <v>650</v>
      </c>
      <c r="D304" s="193">
        <v>4372</v>
      </c>
      <c r="E304" s="193">
        <v>7531.17</v>
      </c>
      <c r="F304" s="44">
        <f t="shared" si="68"/>
        <v>172.25914913083258</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107219.3</v>
      </c>
      <c r="E422" s="59">
        <f>E6+E308</f>
        <v>185273.69</v>
      </c>
      <c r="F422" s="44">
        <f t="shared" si="72"/>
        <v>172.79882446537144</v>
      </c>
    </row>
    <row r="423" spans="1:6" ht="12.75" customHeight="1" x14ac:dyDescent="0.2">
      <c r="A423" s="62" t="s">
        <v>630</v>
      </c>
      <c r="B423" s="63" t="s">
        <v>853</v>
      </c>
      <c r="C423" s="267" t="s">
        <v>854</v>
      </c>
      <c r="D423" s="59">
        <f t="shared" ref="D423:E423" si="103">D299+D360</f>
        <v>111227.43</v>
      </c>
      <c r="E423" s="59">
        <f t="shared" si="103"/>
        <v>194705.36</v>
      </c>
      <c r="F423" s="44">
        <f t="shared" si="72"/>
        <v>175.05156776525359</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4008.1299999999901</v>
      </c>
      <c r="E425" s="59">
        <f t="shared" si="105"/>
        <v>9431.6699999999837</v>
      </c>
      <c r="F425" s="44">
        <f t="shared" si="72"/>
        <v>235.31347536132827</v>
      </c>
    </row>
    <row r="426" spans="1:6" ht="12.75" customHeight="1" x14ac:dyDescent="0.2">
      <c r="A426" s="271" t="s">
        <v>859</v>
      </c>
      <c r="B426" s="182" t="s">
        <v>860</v>
      </c>
      <c r="C426" s="272" t="s">
        <v>861</v>
      </c>
      <c r="D426" s="59">
        <f t="shared" ref="D426:E426" si="106">IF(D302-D303+D419-D420&gt;=0,D302-D303+D419-D420,0)</f>
        <v>0</v>
      </c>
      <c r="E426" s="59">
        <f t="shared" si="106"/>
        <v>5743.8</v>
      </c>
      <c r="F426" s="44" t="str">
        <f t="shared" si="72"/>
        <v>-</v>
      </c>
    </row>
    <row r="427" spans="1:6" ht="12.75" customHeight="1" x14ac:dyDescent="0.2">
      <c r="A427" s="271" t="s">
        <v>859</v>
      </c>
      <c r="B427" s="63" t="s">
        <v>862</v>
      </c>
      <c r="C427" s="272" t="s">
        <v>863</v>
      </c>
      <c r="D427" s="59">
        <f t="shared" ref="D427:E427" si="107">IF(D303-D302+D420-D419&gt;=0,D303-D302+D420-D419,0)</f>
        <v>7862.68</v>
      </c>
      <c r="E427" s="59">
        <f t="shared" si="107"/>
        <v>0</v>
      </c>
      <c r="F427" s="44">
        <f t="shared" si="72"/>
        <v>0</v>
      </c>
    </row>
    <row r="428" spans="1:6" ht="24" x14ac:dyDescent="0.2">
      <c r="A428" s="269" t="s">
        <v>864</v>
      </c>
      <c r="B428" s="263" t="s">
        <v>865</v>
      </c>
      <c r="C428" s="270" t="s">
        <v>866</v>
      </c>
      <c r="D428" s="80">
        <f t="shared" ref="D428:E428" si="108">D304+D421</f>
        <v>4372</v>
      </c>
      <c r="E428" s="80">
        <f t="shared" si="108"/>
        <v>7531.17</v>
      </c>
      <c r="F428" s="60">
        <f t="shared" si="72"/>
        <v>172.25914913083258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107219.3</v>
      </c>
      <c r="E643" s="59">
        <f>E422+E430</f>
        <v>185273.69</v>
      </c>
      <c r="F643" s="44">
        <f t="shared" si="109"/>
        <v>172.79882446537144</v>
      </c>
    </row>
    <row r="644" spans="1:6" ht="12.75" customHeight="1" x14ac:dyDescent="0.2">
      <c r="A644" s="62" t="s">
        <v>630</v>
      </c>
      <c r="B644" s="63" t="s">
        <v>1286</v>
      </c>
      <c r="C644" s="267" t="s">
        <v>1287</v>
      </c>
      <c r="D644" s="59">
        <f>D423+D535</f>
        <v>111227.43</v>
      </c>
      <c r="E644" s="59">
        <f>E423+E535</f>
        <v>194705.36</v>
      </c>
      <c r="F644" s="44">
        <f t="shared" si="109"/>
        <v>175.05156776525359</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4008.1299999999901</v>
      </c>
      <c r="E646" s="59">
        <f t="shared" si="164"/>
        <v>9431.6699999999837</v>
      </c>
      <c r="F646" s="44">
        <f t="shared" si="109"/>
        <v>235.31347536132827</v>
      </c>
    </row>
    <row r="647" spans="1:6" ht="24" x14ac:dyDescent="0.2">
      <c r="A647" s="271" t="s">
        <v>1292</v>
      </c>
      <c r="B647" s="63" t="s">
        <v>1293</v>
      </c>
      <c r="C647" s="272" t="s">
        <v>1292</v>
      </c>
      <c r="D647" s="59">
        <f>IF(D426-D427+D641-D642&gt;=0,D426-D427+D641-D642,0)</f>
        <v>0</v>
      </c>
      <c r="E647" s="59">
        <f>IF(E426-E427+E641-E642&gt;=0,E426-E427+E641-E642,0)</f>
        <v>5743.8</v>
      </c>
      <c r="F647" s="44" t="str">
        <f t="shared" si="109"/>
        <v>-</v>
      </c>
    </row>
    <row r="648" spans="1:6" ht="24" x14ac:dyDescent="0.2">
      <c r="A648" s="271" t="s">
        <v>1294</v>
      </c>
      <c r="B648" s="63" t="s">
        <v>1295</v>
      </c>
      <c r="C648" s="272" t="s">
        <v>1294</v>
      </c>
      <c r="D648" s="59">
        <f>IF(D427-D426+D642-D641&gt;=0,D427-D426+D642-D641,0)</f>
        <v>7862.68</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11870.80999999999</v>
      </c>
      <c r="E650" s="59">
        <f t="shared" si="166"/>
        <v>3687.8699999999835</v>
      </c>
      <c r="F650" s="44">
        <f t="shared" si="109"/>
        <v>31.066709011432131</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6507.71</v>
      </c>
      <c r="E653" s="193">
        <v>28320.18</v>
      </c>
      <c r="F653" s="44">
        <f t="shared" ref="F653:F740" si="167">IF(D653&lt;&gt;0,IF(E653/D653&gt;=100,"&gt;&gt;100",E653/D653*100),"-")</f>
        <v>435.17888781153431</v>
      </c>
    </row>
    <row r="654" spans="1:6" ht="12.75" customHeight="1" x14ac:dyDescent="0.2">
      <c r="A654" s="62" t="s">
        <v>1305</v>
      </c>
      <c r="B654" s="63" t="s">
        <v>1306</v>
      </c>
      <c r="C654" s="267" t="s">
        <v>1305</v>
      </c>
      <c r="D654" s="193">
        <v>107479.3</v>
      </c>
      <c r="E654" s="193">
        <v>183377.88</v>
      </c>
      <c r="F654" s="44">
        <f t="shared" si="167"/>
        <v>170.61692809685215</v>
      </c>
    </row>
    <row r="655" spans="1:6" ht="12.75" customHeight="1" x14ac:dyDescent="0.2">
      <c r="A655" s="62" t="s">
        <v>1307</v>
      </c>
      <c r="B655" s="63" t="s">
        <v>1308</v>
      </c>
      <c r="C655" s="267" t="s">
        <v>1307</v>
      </c>
      <c r="D655" s="193">
        <v>105322.33</v>
      </c>
      <c r="E655" s="193">
        <v>192102.24</v>
      </c>
      <c r="F655" s="44">
        <f t="shared" si="167"/>
        <v>182.39459761287088</v>
      </c>
    </row>
    <row r="656" spans="1:6" ht="24" x14ac:dyDescent="0.2">
      <c r="A656" s="62">
        <v>11</v>
      </c>
      <c r="B656" s="63" t="s">
        <v>1309</v>
      </c>
      <c r="C656" s="267" t="s">
        <v>1310</v>
      </c>
      <c r="D656" s="59">
        <f t="shared" ref="D656:E656" si="168">+D653+D654-D655</f>
        <v>8664.6800000000076</v>
      </c>
      <c r="E656" s="59">
        <f t="shared" si="168"/>
        <v>19595.820000000007</v>
      </c>
      <c r="F656" s="44">
        <f t="shared" si="167"/>
        <v>226.15745763259568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11</v>
      </c>
      <c r="E658" s="273">
        <v>18</v>
      </c>
      <c r="F658" s="44">
        <f t="shared" si="167"/>
        <v>163.63636363636365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11</v>
      </c>
      <c r="E660" s="273">
        <v>18</v>
      </c>
      <c r="F660" s="44">
        <f t="shared" si="167"/>
        <v>163.63636363636365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280.8</v>
      </c>
      <c r="E684" s="191">
        <v>187.2</v>
      </c>
      <c r="F684" s="70">
        <f t="shared" si="167"/>
        <v>66.666666666666657</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3421.39</v>
      </c>
      <c r="E734" s="191">
        <v>3778.68</v>
      </c>
      <c r="F734" s="70">
        <f t="shared" si="167"/>
        <v>110.44283171459553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23339.71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188598.56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188598.56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165054.35999999999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23544.2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183717.72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183717.72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160171.56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23546.16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28220.549999999988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28220.55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28220.55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51958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Ris Knjigovodstvo</cp:lastModifiedBy>
  <cp:lastPrinted>2025-07-10T14:53:06Z</cp:lastPrinted>
  <dcterms:created xsi:type="dcterms:W3CDTF">2022-04-01T05:14:30Z</dcterms:created>
  <dcterms:modified xsi:type="dcterms:W3CDTF">2025-07-10T15:15:42Z</dcterms:modified>
</cp:coreProperties>
</file>